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80" windowHeight="8610" activeTab="6"/>
  </bookViews>
  <sheets>
    <sheet name="Instructions" sheetId="1" r:id="rId1"/>
    <sheet name="Standard" sheetId="2" r:id="rId2"/>
    <sheet name="Panel" sheetId="3" r:id="rId3"/>
    <sheet name="Needy Patient" sheetId="4" r:id="rId4"/>
    <sheet name="Needy Patient Panel" sheetId="5" state="hidden" r:id="rId5"/>
    <sheet name="Group - Needy Patients - Panel" sheetId="6" state="hidden" r:id="rId6"/>
    <sheet name="Glossary of Terms" sheetId="7" r:id="rId7"/>
  </sheets>
  <definedNames/>
  <calcPr fullCalcOnLoad="1"/>
</workbook>
</file>

<file path=xl/comments2.xml><?xml version="1.0" encoding="utf-8"?>
<comments xmlns="http://schemas.openxmlformats.org/spreadsheetml/2006/main">
  <authors>
    <author>Michael LaMarche</author>
    <author>Thomas N. Wood</author>
  </authors>
  <commentList>
    <comment ref="C27" authorId="0">
      <text>
        <r>
          <rPr>
            <b/>
            <sz val="9"/>
            <rFont val="Tahoma"/>
            <family val="0"/>
          </rPr>
          <t>Calculated as:
(Total Medicaid Encounters/Total Patient Encounters) X 100</t>
        </r>
      </text>
    </comment>
    <comment ref="C29" authorId="0">
      <text>
        <r>
          <rPr>
            <b/>
            <sz val="9"/>
            <rFont val="Tahoma"/>
            <family val="0"/>
          </rPr>
          <t>Calculated as:
Medicaid Inpatient Encounters for Previous Calendar Year + Medicaid ER Encounters for Previous Calendar Year</t>
        </r>
      </text>
    </comment>
    <comment ref="C31" authorId="0">
      <text>
        <r>
          <rPr>
            <b/>
            <sz val="9"/>
            <rFont val="Tahoma"/>
            <family val="0"/>
          </rPr>
          <t>Calculated as:
(Total Hospital Based Patient Encounters / Total Medicaid Encounters for Previous Calendar Year) X 100</t>
        </r>
      </text>
    </comment>
    <comment ref="C16" authorId="0">
      <text>
        <r>
          <rPr>
            <b/>
            <sz val="9"/>
            <rFont val="Tahoma"/>
            <family val="2"/>
          </rPr>
          <t xml:space="preserve">The start date of the consecutive 90-day reporting period from the previous calendar year used to calculate the Medicaid Patient Volume Percentage.  The consecutive 90-day reporting period selected shall be representative of your overall Medicaid Patient Volume. (Start dates can be Jan. 1st  thru Oct. 3rd) </t>
        </r>
      </text>
    </comment>
    <comment ref="F16" authorId="0">
      <text>
        <r>
          <rPr>
            <b/>
            <sz val="9"/>
            <rFont val="Tahoma"/>
            <family val="0"/>
          </rPr>
          <t>Calculated End Date</t>
        </r>
      </text>
    </comment>
    <comment ref="D16" authorId="0">
      <text>
        <r>
          <rPr>
            <b/>
            <sz val="9"/>
            <rFont val="Tahoma"/>
            <family val="0"/>
          </rPr>
          <t>Start Date should be entered in format MM/DD/YYYY</t>
        </r>
      </text>
    </comment>
    <comment ref="C18" authorId="1">
      <text>
        <r>
          <rPr>
            <b/>
            <sz val="9"/>
            <rFont val="Tahoma"/>
            <family val="2"/>
          </rPr>
          <t>The total number of unique Medicaid patient encounters (includes Medicaid Fee-For-Service, Medicaid Managed Care and Family Health Plus) during the 90-day reporting period.</t>
        </r>
      </text>
    </comment>
    <comment ref="C20" authorId="1">
      <text>
        <r>
          <rPr>
            <b/>
            <sz val="9"/>
            <rFont val="Tahoma"/>
            <family val="2"/>
          </rPr>
          <t>The total number of unique patient encounters during the 90-day reporting period (regardless of payor).</t>
        </r>
      </text>
    </comment>
    <comment ref="C12" authorId="1">
      <text>
        <r>
          <rPr>
            <b/>
            <sz val="9"/>
            <rFont val="Tahoma"/>
            <family val="2"/>
          </rPr>
          <t>The total number of Medicaid patient encounters (includes Medicaid fee-for-service, Medicaid Managed Care and Family Health Plus) for the entire previous calendar year (full 12 months).</t>
        </r>
      </text>
    </comment>
    <comment ref="C8" authorId="1">
      <text>
        <r>
          <rPr>
            <b/>
            <sz val="9"/>
            <rFont val="Tahoma"/>
            <family val="2"/>
          </rPr>
          <t>The total number of Medicaid inpatient hospital encounters (includes Medicaid fee-for-service, Medicaid Managed Care and Family Health Plus) for the entire previous calendar year (full 12 months).</t>
        </r>
      </text>
    </comment>
    <comment ref="C10" authorId="1">
      <text>
        <r>
          <rPr>
            <b/>
            <sz val="9"/>
            <rFont val="Tahoma"/>
            <family val="2"/>
          </rPr>
          <t>The total number of Medicaid emergency room encounters (includes Medicaid fee-for-service, Medicaid Managed Care and Family Health Plus) for the entire previous calendar year (full 12 months).</t>
        </r>
        <r>
          <rPr>
            <sz val="9"/>
            <rFont val="Tahoma"/>
            <family val="2"/>
          </rPr>
          <t xml:space="preserve">
</t>
        </r>
      </text>
    </comment>
    <comment ref="C33" authorId="1">
      <text>
        <r>
          <rPr>
            <b/>
            <sz val="9"/>
            <rFont val="Tahoma"/>
            <family val="2"/>
          </rPr>
          <t xml:space="preserve">A determination (Yes / No) if the EP meets the eligibility requirements for the Medicaid EHR Incentive Program.
An EP must have a Medicaid Patient Volume Percentage of at least 30% and is not hospital based. </t>
        </r>
        <r>
          <rPr>
            <sz val="9"/>
            <rFont val="Tahoma"/>
            <family val="2"/>
          </rPr>
          <t xml:space="preserve">
</t>
        </r>
      </text>
    </comment>
    <comment ref="C35" authorId="1">
      <text>
        <r>
          <rPr>
            <b/>
            <sz val="9"/>
            <rFont val="Tahoma"/>
            <family val="2"/>
          </rPr>
          <t xml:space="preserve">A determination (Yes / No) if the Pediatrician meets the eligibility requirements for the Medicaid EHR Incentive Program.
A Pediatrician must have a Medicaid Patient Volume Percentage of at least 20% and is not hospital based. 
</t>
        </r>
      </text>
    </comment>
  </commentList>
</comments>
</file>

<file path=xl/comments3.xml><?xml version="1.0" encoding="utf-8"?>
<comments xmlns="http://schemas.openxmlformats.org/spreadsheetml/2006/main">
  <authors>
    <author>Michael LaMarche</author>
    <author>Thomas N. Wood</author>
  </authors>
  <commentList>
    <comment ref="C20" authorId="0">
      <text>
        <r>
          <rPr>
            <b/>
            <sz val="9"/>
            <rFont val="Tahoma"/>
            <family val="2"/>
          </rPr>
          <t>The total number of Medicaid patient encounters in the 90-day reporting period for patients not on the patient panel (“unduplicated encounters”). Please note that Child Health Plus patients do not count toward this patient volume calculation.</t>
        </r>
      </text>
    </comment>
    <comment ref="C18" authorId="0">
      <text>
        <r>
          <rPr>
            <b/>
            <sz val="9"/>
            <rFont val="Tahoma"/>
            <family val="2"/>
          </rPr>
          <t>The total number of Medicaid patients assigned to you (on your patient panel) with at least one encounter in the calendar year prior to the 90-day reporting period.</t>
        </r>
      </text>
    </comment>
    <comment ref="C22" authorId="0">
      <text>
        <r>
          <rPr>
            <b/>
            <sz val="9"/>
            <rFont val="Tahoma"/>
            <family val="2"/>
          </rPr>
          <t>The total number of patients assigned to you (on your patient panel) with at least one encounter in the calendar year prior to the 90-day reporting period (regardless of payor).</t>
        </r>
      </text>
    </comment>
    <comment ref="C24" authorId="0">
      <text>
        <r>
          <rPr>
            <b/>
            <sz val="9"/>
            <rFont val="Tahoma"/>
            <family val="2"/>
          </rPr>
          <t>The total number of patient encounters for the 90-day reporting period for patients not on the patient panel (“unduplicated encounters”).</t>
        </r>
      </text>
    </comment>
    <comment ref="C16" authorId="0">
      <text>
        <r>
          <rPr>
            <b/>
            <sz val="9"/>
            <rFont val="Tahoma"/>
            <family val="2"/>
          </rPr>
          <t xml:space="preserve">The start date of the consecutive 90-day reporting period from the previous calendar year used to calculate the Medicaid Patient Volume Percentage.  The consecutive 90-day reporting period selected shall be representative of your overall Medicaid Patient Volume. (Start dates can be Jan. 1st  thru Oct. 3rd) </t>
        </r>
      </text>
    </comment>
    <comment ref="F16" authorId="0">
      <text>
        <r>
          <rPr>
            <b/>
            <sz val="9"/>
            <rFont val="Tahoma"/>
            <family val="0"/>
          </rPr>
          <t>Calculated End Date</t>
        </r>
      </text>
    </comment>
    <comment ref="D16" authorId="0">
      <text>
        <r>
          <rPr>
            <b/>
            <sz val="9"/>
            <rFont val="Tahoma"/>
            <family val="0"/>
          </rPr>
          <t>Start Date should be entered in format MM/DD/YYYY</t>
        </r>
      </text>
    </comment>
    <comment ref="C31" authorId="0">
      <text>
        <r>
          <rPr>
            <b/>
            <sz val="9"/>
            <rFont val="Tahoma"/>
            <family val="0"/>
          </rPr>
          <t>Calculated as:
(Total Medicaid Patients + Total Unduplicated Medicaid Encounters) / (Total Patients + Total Unduplicated Encounters)  X 100</t>
        </r>
      </text>
    </comment>
    <comment ref="C33" authorId="0">
      <text>
        <r>
          <rPr>
            <b/>
            <sz val="9"/>
            <rFont val="Tahoma"/>
            <family val="0"/>
          </rPr>
          <t>Calculated as:
Medicaid Inpatient Encounters + Medicaid ER Encounters</t>
        </r>
      </text>
    </comment>
    <comment ref="C35" authorId="0">
      <text>
        <r>
          <rPr>
            <b/>
            <sz val="9"/>
            <rFont val="Tahoma"/>
            <family val="0"/>
          </rPr>
          <t>Calculated as:
(Total Hospital Based Patient Encounters / Total Medicaid Encounters for Previous Calendar Year) X 100</t>
        </r>
      </text>
    </comment>
    <comment ref="C37" authorId="1">
      <text>
        <r>
          <rPr>
            <b/>
            <sz val="9"/>
            <rFont val="Tahoma"/>
            <family val="2"/>
          </rPr>
          <t xml:space="preserve">A determination (Yes / No) if the EP meets the eligibility requirements for the Medicaid EHR Incentive Program.
An EP must have a Medicaid Patient Volume Percentage of at least 30% and is not hospital based. </t>
        </r>
        <r>
          <rPr>
            <sz val="9"/>
            <rFont val="Tahoma"/>
            <family val="2"/>
          </rPr>
          <t xml:space="preserve">
</t>
        </r>
      </text>
    </comment>
    <comment ref="C8" authorId="1">
      <text>
        <r>
          <rPr>
            <b/>
            <sz val="9"/>
            <rFont val="Tahoma"/>
            <family val="2"/>
          </rPr>
          <t>The total number of Medicaid inpatient hospital encounters (includes Medicaid fee-for-service, Medicaid Managed Care and Family Health Plus) for the entire previous calendar year (full 12 months).</t>
        </r>
      </text>
    </comment>
    <comment ref="C10" authorId="1">
      <text>
        <r>
          <rPr>
            <b/>
            <sz val="9"/>
            <rFont val="Tahoma"/>
            <family val="2"/>
          </rPr>
          <t>The total number of Medicaid emergency room encounters (includes Medicaid fee-for-service, Medicaid Managed Care and Family Health Plus) for the entire previous calendar year (full 12 months).</t>
        </r>
        <r>
          <rPr>
            <sz val="9"/>
            <rFont val="Tahoma"/>
            <family val="2"/>
          </rPr>
          <t xml:space="preserve">
</t>
        </r>
      </text>
    </comment>
    <comment ref="C12" authorId="1">
      <text>
        <r>
          <rPr>
            <b/>
            <sz val="9"/>
            <rFont val="Tahoma"/>
            <family val="2"/>
          </rPr>
          <t>The total number of Medicaid patient encounters (includes Medicaid fee-for-service, Medicaid Managed Care and Family Health Plus) for the entire previous calendar year (full 12 months).</t>
        </r>
      </text>
    </comment>
    <comment ref="C39" authorId="1">
      <text>
        <r>
          <rPr>
            <b/>
            <sz val="9"/>
            <rFont val="Tahoma"/>
            <family val="2"/>
          </rPr>
          <t xml:space="preserve">A determination (Yes / No) if the Pediatrician meets the eligibility requirements for the Medicaid EHR Incentive Program.
A Pediatrician must have a Medicaid Patient Volume Percentage of at least 20% and is not hospital based. 
</t>
        </r>
      </text>
    </comment>
  </commentList>
</comments>
</file>

<file path=xl/comments4.xml><?xml version="1.0" encoding="utf-8"?>
<comments xmlns="http://schemas.openxmlformats.org/spreadsheetml/2006/main">
  <authors>
    <author>Michael LaMarche</author>
    <author>Thomas N. Wood</author>
  </authors>
  <commentList>
    <comment ref="C8" authorId="0">
      <text>
        <r>
          <rPr>
            <b/>
            <sz val="9"/>
            <rFont val="Tahoma"/>
            <family val="0"/>
          </rPr>
          <t xml:space="preserve">The start date of the six month FQHC/RHC encounter reporting period from the previous calendar year. </t>
        </r>
      </text>
    </comment>
    <comment ref="C16" authorId="0">
      <text>
        <r>
          <rPr>
            <b/>
            <sz val="9"/>
            <rFont val="Tahoma"/>
            <family val="2"/>
          </rPr>
          <t xml:space="preserve">The start date of the consecutive 90-day reporting period from the previous calendar year used to calculate the Needy Patient (Medicaid Patient) Volume Percentage.  The consecutive 90-day reporting period selected shall be representative of your overall Needy Patient (Medicaid Patient) Volume. (Start dates can be Jan. 1st  thru Oct. 3rd) </t>
        </r>
      </text>
    </comment>
    <comment ref="C35" authorId="0">
      <text>
        <r>
          <rPr>
            <b/>
            <sz val="9"/>
            <rFont val="Tahoma"/>
            <family val="2"/>
          </rPr>
          <t>Calculated as:
(Total Medicaid Encounters + Total CHIP Encounters + Total Charity Care Encounters + Total Sliding Fee Scale Encounters) / (Total Encounters) X 100</t>
        </r>
      </text>
    </comment>
    <comment ref="F16" authorId="0">
      <text>
        <r>
          <rPr>
            <b/>
            <sz val="9"/>
            <rFont val="Tahoma"/>
            <family val="0"/>
          </rPr>
          <t>Calculated End Date</t>
        </r>
      </text>
    </comment>
    <comment ref="F8" authorId="0">
      <text>
        <r>
          <rPr>
            <b/>
            <sz val="9"/>
            <rFont val="Tahoma"/>
            <family val="0"/>
          </rPr>
          <t>Calculated End Date</t>
        </r>
      </text>
    </comment>
    <comment ref="D16" authorId="0">
      <text>
        <r>
          <rPr>
            <b/>
            <sz val="9"/>
            <rFont val="Tahoma"/>
            <family val="0"/>
          </rPr>
          <t>Start Date should be entered in format MM/DD/YYYY</t>
        </r>
      </text>
    </comment>
    <comment ref="D8" authorId="0">
      <text>
        <r>
          <rPr>
            <b/>
            <sz val="9"/>
            <rFont val="Tahoma"/>
            <family val="0"/>
          </rPr>
          <t>Start Date should be entered in format MM/DD/YYYY</t>
        </r>
      </text>
    </comment>
    <comment ref="C10" authorId="1">
      <text>
        <r>
          <rPr>
            <b/>
            <sz val="9"/>
            <rFont val="Tahoma"/>
            <family val="2"/>
          </rPr>
          <t>The number of needy patient encounters at FQHC/RHC during the 6 month reporting period.</t>
        </r>
        <r>
          <rPr>
            <sz val="9"/>
            <rFont val="Tahoma"/>
            <family val="2"/>
          </rPr>
          <t xml:space="preserve">
</t>
        </r>
      </text>
    </comment>
    <comment ref="C12" authorId="1">
      <text>
        <r>
          <rPr>
            <b/>
            <sz val="9"/>
            <rFont val="Tahoma"/>
            <family val="2"/>
          </rPr>
          <t>The total number of patient encounters during the six month FQHC/RHC reporting period.</t>
        </r>
        <r>
          <rPr>
            <sz val="9"/>
            <rFont val="Tahoma"/>
            <family val="2"/>
          </rPr>
          <t xml:space="preserve">
</t>
        </r>
      </text>
    </comment>
    <comment ref="C33" authorId="1">
      <text>
        <r>
          <rPr>
            <b/>
            <sz val="9"/>
            <rFont val="Tahoma"/>
            <family val="2"/>
          </rPr>
          <t>Calculated as:
(The total number of patient encounters at an FQHC/RHC during the six month reporting period) / (The total number of patient encounters during the six month FQHC/RHC reporting period) x 100</t>
        </r>
      </text>
    </comment>
    <comment ref="C18" authorId="1">
      <text>
        <r>
          <rPr>
            <b/>
            <sz val="9"/>
            <rFont val="Tahoma"/>
            <family val="2"/>
          </rPr>
          <t>The total number of unique Medicaid patient encounters (includes Medicaid Fee-For-Service, Medicaid Managed Care and Family Health Plus) during the 90-day reporting period.</t>
        </r>
        <r>
          <rPr>
            <sz val="9"/>
            <rFont val="Tahoma"/>
            <family val="2"/>
          </rPr>
          <t xml:space="preserve">
</t>
        </r>
      </text>
    </comment>
    <comment ref="C20" authorId="1">
      <text>
        <r>
          <rPr>
            <b/>
            <sz val="9"/>
            <rFont val="Tahoma"/>
            <family val="2"/>
          </rPr>
          <t>The total number of unique patient encounters during the 90-day reporting period with individuals who are receiving medical assistance under the Child Health Plus program.</t>
        </r>
      </text>
    </comment>
    <comment ref="C22" authorId="1">
      <text>
        <r>
          <rPr>
            <b/>
            <sz val="9"/>
            <rFont val="Tahoma"/>
            <family val="2"/>
          </rPr>
          <t>The total number of unique patient encounters during the 90-day reporting period with individuals who were furnished uncompensated care by the provider.</t>
        </r>
        <r>
          <rPr>
            <sz val="9"/>
            <rFont val="Tahoma"/>
            <family val="2"/>
          </rPr>
          <t xml:space="preserve">
</t>
        </r>
      </text>
    </comment>
    <comment ref="C24" authorId="1">
      <text>
        <r>
          <rPr>
            <b/>
            <sz val="9"/>
            <rFont val="Tahoma"/>
            <family val="2"/>
          </rPr>
          <t>The total number of unique patient encounters during the 90-day reporting period with patients who were furnished services at either no cost or a reduced cost based on the individual's ability to pay.</t>
        </r>
      </text>
    </comment>
    <comment ref="C26" authorId="1">
      <text>
        <r>
          <rPr>
            <b/>
            <sz val="9"/>
            <rFont val="Tahoma"/>
            <family val="2"/>
          </rPr>
          <t xml:space="preserve">The total number of unique patient encounters for during the 90-day reporting period (regardless of payor).
</t>
        </r>
      </text>
    </comment>
    <comment ref="C37" authorId="1">
      <text>
        <r>
          <rPr>
            <b/>
            <sz val="9"/>
            <rFont val="Tahoma"/>
            <family val="0"/>
          </rPr>
          <t>A determination (Yes / No) if an EP meets the eligibility requirements for the Medicaid EHR Incentive Program.
An EP must have a Needy Patient Volume Percentage of at least 30%.</t>
        </r>
        <r>
          <rPr>
            <sz val="9"/>
            <rFont val="Tahoma"/>
            <family val="0"/>
          </rPr>
          <t xml:space="preserve">
</t>
        </r>
      </text>
    </comment>
  </commentList>
</comments>
</file>

<file path=xl/comments5.xml><?xml version="1.0" encoding="utf-8"?>
<comments xmlns="http://schemas.openxmlformats.org/spreadsheetml/2006/main">
  <authors>
    <author>Michael LaMarche</author>
    <author>Thomas N. Wood</author>
  </authors>
  <commentList>
    <comment ref="C7" authorId="0">
      <text>
        <r>
          <rPr>
            <b/>
            <sz val="9"/>
            <rFont val="Tahoma"/>
            <family val="2"/>
          </rPr>
          <t xml:space="preserve">The start date of the consecutive 90-day reporting period from the previous calendar year used to calculate the Medicaid Patient Volume Percentage.  The consecutive 90-day reporting period selected shall be representative of your overall Medicaid Patient Volume. (Start dates can be Jan. 1st  thru Oct. 3rd) </t>
        </r>
      </text>
    </comment>
    <comment ref="C39" authorId="0">
      <text>
        <r>
          <rPr>
            <b/>
            <sz val="9"/>
            <rFont val="Tahoma"/>
            <family val="2"/>
          </rPr>
          <t>Calculated as: 
(Total Medicaid Patients + Total CHIP Patients + Total Charity Care Patients + Total Sliding Scale Fee Patients + Total Unduplicated Medicaid Encounters +  Total Unduplicated CHIP Encounters + Total Unduplicated Charity Care Encounters + Total Unduplicated Sliding Scale Fee Encounters) / (Total Patients + Total Unduplicated Encounters) X 100</t>
        </r>
      </text>
    </comment>
    <comment ref="F7" authorId="0">
      <text>
        <r>
          <rPr>
            <b/>
            <sz val="9"/>
            <rFont val="Tahoma"/>
            <family val="0"/>
          </rPr>
          <t>Calculated End Date displayed in format MM/DD/YYYY</t>
        </r>
      </text>
    </comment>
    <comment ref="F29" authorId="0">
      <text>
        <r>
          <rPr>
            <b/>
            <sz val="9"/>
            <rFont val="Tahoma"/>
            <family val="0"/>
          </rPr>
          <t>End Date should be entered in format MM/DD/YYYY</t>
        </r>
      </text>
    </comment>
    <comment ref="D29" authorId="0">
      <text>
        <r>
          <rPr>
            <b/>
            <sz val="9"/>
            <rFont val="Tahoma"/>
            <family val="0"/>
          </rPr>
          <t>Start Date should be entered in format MM/DD/YYYY</t>
        </r>
      </text>
    </comment>
    <comment ref="D7" authorId="0">
      <text>
        <r>
          <rPr>
            <b/>
            <sz val="9"/>
            <rFont val="Tahoma"/>
            <family val="0"/>
          </rPr>
          <t>Start Date should be entered in format MM/DD/YYYY</t>
        </r>
      </text>
    </comment>
    <comment ref="C29" authorId="0">
      <text>
        <r>
          <rPr>
            <b/>
            <sz val="9"/>
            <rFont val="Tahoma"/>
            <family val="0"/>
          </rPr>
          <t xml:space="preserve">The start date of the six month FQHC/RHC encounter reporting period from the previous calendar year. </t>
        </r>
      </text>
    </comment>
    <comment ref="C31" authorId="1">
      <text>
        <r>
          <rPr>
            <b/>
            <sz val="9"/>
            <rFont val="Tahoma"/>
            <family val="2"/>
          </rPr>
          <t>The number of needy individuals patient encounters at FQHC/RHC during the 6 month reporting period.</t>
        </r>
        <r>
          <rPr>
            <sz val="9"/>
            <rFont val="Tahoma"/>
            <family val="2"/>
          </rPr>
          <t xml:space="preserve">
</t>
        </r>
      </text>
    </comment>
    <comment ref="C33" authorId="1">
      <text>
        <r>
          <rPr>
            <b/>
            <sz val="9"/>
            <rFont val="Tahoma"/>
            <family val="2"/>
          </rPr>
          <t>The total number of patient encounters during the six month FQHC/RHC reporting period.</t>
        </r>
        <r>
          <rPr>
            <sz val="9"/>
            <rFont val="Tahoma"/>
            <family val="2"/>
          </rPr>
          <t xml:space="preserve">
</t>
        </r>
      </text>
    </comment>
    <comment ref="C9" authorId="1">
      <text>
        <r>
          <rPr>
            <b/>
            <sz val="9"/>
            <rFont val="Tahoma"/>
            <family val="2"/>
          </rPr>
          <t>The total number of Medicaid patients assigned to you (on your patient panel) with at least one encounter in the calendar year prior to the 90-day Reporting Period.</t>
        </r>
        <r>
          <rPr>
            <sz val="9"/>
            <rFont val="Tahoma"/>
            <family val="2"/>
          </rPr>
          <t xml:space="preserve">
</t>
        </r>
      </text>
    </comment>
    <comment ref="C11" authorId="1">
      <text>
        <r>
          <rPr>
            <b/>
            <sz val="9"/>
            <rFont val="Tahoma"/>
            <family val="2"/>
          </rPr>
          <t>The total number of Children's Health Insurance Program (CHIP) patients assigned to you (on your patient panel) with at least one encounter in the calendar year prior to the 90-day Reporting Period.</t>
        </r>
        <r>
          <rPr>
            <sz val="9"/>
            <rFont val="Tahoma"/>
            <family val="2"/>
          </rPr>
          <t xml:space="preserve">
</t>
        </r>
      </text>
    </comment>
    <comment ref="C13" authorId="1">
      <text>
        <r>
          <rPr>
            <b/>
            <sz val="9"/>
            <rFont val="Tahoma"/>
            <family val="2"/>
          </rPr>
          <t>The total number of charity care patients assigned to you (on your patient panel) with at least one encounter in the calendar year prior to the 90-day Reporting Period.</t>
        </r>
        <r>
          <rPr>
            <sz val="9"/>
            <rFont val="Tahoma"/>
            <family val="2"/>
          </rPr>
          <t xml:space="preserve">
</t>
        </r>
      </text>
    </comment>
    <comment ref="C15" authorId="1">
      <text>
        <r>
          <rPr>
            <b/>
            <sz val="9"/>
            <rFont val="Tahoma"/>
            <family val="2"/>
          </rPr>
          <t>The total number of sliding scale fee patients assigned to you (on your patient panel) with at least one encounter in the calendar year prior to the 90-day Reporting Period.</t>
        </r>
        <r>
          <rPr>
            <sz val="9"/>
            <rFont val="Tahoma"/>
            <family val="2"/>
          </rPr>
          <t xml:space="preserve">
</t>
        </r>
      </text>
    </comment>
    <comment ref="C17" authorId="1">
      <text>
        <r>
          <rPr>
            <b/>
            <sz val="9"/>
            <rFont val="Tahoma"/>
            <family val="2"/>
          </rPr>
          <t>The total number of unduplicated Medicaid patient encounters (includes Medicaid Fee-For-Service, Medicaid Managed Care and Family Health Plus) in the 90-day reporting period.</t>
        </r>
        <r>
          <rPr>
            <sz val="9"/>
            <rFont val="Tahoma"/>
            <family val="2"/>
          </rPr>
          <t xml:space="preserve">
</t>
        </r>
      </text>
    </comment>
    <comment ref="C19" authorId="1">
      <text>
        <r>
          <rPr>
            <b/>
            <sz val="9"/>
            <rFont val="Tahoma"/>
            <family val="2"/>
          </rPr>
          <t>The total number of unduplicated patient encounters who are receiving medical assistance from the Children's Health Insurance Program (CHIP) during the 90-day reporting period.</t>
        </r>
      </text>
    </comment>
    <comment ref="C21" authorId="1">
      <text>
        <r>
          <rPr>
            <b/>
            <sz val="9"/>
            <rFont val="Tahoma"/>
            <family val="2"/>
          </rPr>
          <t>The total number of unduplicated patient encounters who were furnished uncompensated care by the provider during the 90-day reporting period.</t>
        </r>
      </text>
    </comment>
    <comment ref="C23" authorId="1">
      <text>
        <r>
          <rPr>
            <b/>
            <sz val="9"/>
            <rFont val="Tahoma"/>
            <family val="2"/>
          </rPr>
          <t>The total number of unduplicated patient encounters who were furnished services at either no cost or a reduced cost based on the individual's ability to pay during the 90-day reporting period.</t>
        </r>
      </text>
    </comment>
    <comment ref="C25" authorId="1">
      <text>
        <r>
          <rPr>
            <b/>
            <sz val="9"/>
            <rFont val="Tahoma"/>
            <family val="2"/>
          </rPr>
          <t>The total number of patients assigned to you (on your patient panel) with at least one encounter in the calendar year prior to the 90-day Reporting Period.</t>
        </r>
      </text>
    </comment>
    <comment ref="C27" authorId="1">
      <text>
        <r>
          <rPr>
            <b/>
            <sz val="9"/>
            <rFont val="Tahoma"/>
            <family val="2"/>
          </rPr>
          <t>The total number of unduplicated patient encounters for the 90-day reporting period.</t>
        </r>
      </text>
    </comment>
    <comment ref="C41" authorId="1">
      <text>
        <r>
          <rPr>
            <b/>
            <sz val="9"/>
            <rFont val="Tahoma"/>
            <family val="2"/>
          </rPr>
          <t>Calculated as:
(The total number of patient encounters at an FQHC/RHC during the six month reporting period) / (The total number of patient encounters during the six month FQHC/RHC reporting period) x 100</t>
        </r>
      </text>
    </comment>
    <comment ref="C43" authorId="1">
      <text>
        <r>
          <rPr>
            <b/>
            <sz val="9"/>
            <rFont val="Tahoma"/>
            <family val="0"/>
          </rPr>
          <t xml:space="preserve">A determination (Yes / No) if an EP meets the eligibility requirements for the Medicaid EHR Incentive Program.
An EP must have a Needy Patient Volume Percentage of at least 30%.
</t>
        </r>
      </text>
    </comment>
  </commentList>
</comments>
</file>

<file path=xl/comments6.xml><?xml version="1.0" encoding="utf-8"?>
<comments xmlns="http://schemas.openxmlformats.org/spreadsheetml/2006/main">
  <authors>
    <author>Michael LaMarche</author>
    <author>Thomas N. Wood</author>
  </authors>
  <commentList>
    <comment ref="C7" authorId="0">
      <text>
        <r>
          <rPr>
            <b/>
            <sz val="9"/>
            <rFont val="Tahoma"/>
            <family val="2"/>
          </rPr>
          <t xml:space="preserve">The start date of the consecutive 90-day reporting period from the previous calendar year used to calculate the Medicaid Patient Volume Percentage.  The consecutive 90-day reporting period selected shall be representative of your overall Medicaid Patient Volume. (Start dates can be Jan. 1st  thru Oct. 3rd) </t>
        </r>
      </text>
    </comment>
    <comment ref="D7" authorId="0">
      <text>
        <r>
          <rPr>
            <b/>
            <sz val="9"/>
            <rFont val="Tahoma"/>
            <family val="0"/>
          </rPr>
          <t>Start Date should be entered in format MM/DD/YYYY</t>
        </r>
      </text>
    </comment>
    <comment ref="F7" authorId="0">
      <text>
        <r>
          <rPr>
            <b/>
            <sz val="9"/>
            <rFont val="Tahoma"/>
            <family val="0"/>
          </rPr>
          <t>Calculated End Date displayed in format MM/DD/YYYY</t>
        </r>
      </text>
    </comment>
    <comment ref="C9" authorId="1">
      <text>
        <r>
          <rPr>
            <b/>
            <sz val="9"/>
            <rFont val="Tahoma"/>
            <family val="2"/>
          </rPr>
          <t>The total number of Medicaid patients assigned to provider panels within the clinic or group practice with at least one encounter in the calendar year prior to the 90-day Reporting Period.</t>
        </r>
        <r>
          <rPr>
            <sz val="9"/>
            <rFont val="Tahoma"/>
            <family val="2"/>
          </rPr>
          <t xml:space="preserve">
</t>
        </r>
      </text>
    </comment>
    <comment ref="C11" authorId="1">
      <text>
        <r>
          <rPr>
            <b/>
            <sz val="9"/>
            <rFont val="Tahoma"/>
            <family val="2"/>
          </rPr>
          <t>The total number of Children's Health Insurance Program (CHIP) patients assigned to provider panels within the clinic or group practice with at least one encounter in the calendar year prior to the 90-day Reporting Period.</t>
        </r>
        <r>
          <rPr>
            <sz val="9"/>
            <rFont val="Tahoma"/>
            <family val="2"/>
          </rPr>
          <t xml:space="preserve">
</t>
        </r>
      </text>
    </comment>
    <comment ref="C13" authorId="1">
      <text>
        <r>
          <rPr>
            <b/>
            <sz val="9"/>
            <rFont val="Tahoma"/>
            <family val="2"/>
          </rPr>
          <t>The total number of charity care patients assigned to provider panels within the clinic or group practice with at least one encounter in the calendar year prior to the 90-day Reporting Period.</t>
        </r>
        <r>
          <rPr>
            <sz val="9"/>
            <rFont val="Tahoma"/>
            <family val="2"/>
          </rPr>
          <t xml:space="preserve">
</t>
        </r>
      </text>
    </comment>
    <comment ref="C15" authorId="1">
      <text>
        <r>
          <rPr>
            <b/>
            <sz val="9"/>
            <rFont val="Tahoma"/>
            <family val="2"/>
          </rPr>
          <t>The total number of sliding scale fee patients assigned to provider panels within the clinic or group practice with at least one encounter in the calendar year prior to the 90-day Reporting Period.</t>
        </r>
        <r>
          <rPr>
            <sz val="9"/>
            <rFont val="Tahoma"/>
            <family val="2"/>
          </rPr>
          <t xml:space="preserve">
</t>
        </r>
      </text>
    </comment>
    <comment ref="C17" authorId="1">
      <text>
        <r>
          <rPr>
            <b/>
            <sz val="9"/>
            <rFont val="Tahoma"/>
            <family val="2"/>
          </rPr>
          <t>The total number of unduplicated Medicaid patient encounters (includes Medicaid Fee-For-Service, Medicaid Managed Care and Family Health Plus) within the clinic or group practice during the 90-day reporting period.</t>
        </r>
      </text>
    </comment>
    <comment ref="C19" authorId="1">
      <text>
        <r>
          <rPr>
            <b/>
            <sz val="9"/>
            <rFont val="Tahoma"/>
            <family val="2"/>
          </rPr>
          <t>The total number of unduplicated patient encounters who are receiving medical assistance from the Children's Health Insurance Program (CHIP) within the clinic or group practice during the 90-day reporting period.</t>
        </r>
      </text>
    </comment>
    <comment ref="C21" authorId="1">
      <text>
        <r>
          <rPr>
            <b/>
            <sz val="9"/>
            <rFont val="Tahoma"/>
            <family val="2"/>
          </rPr>
          <t>The total number of unduplicated patient encounters who were furnished uncompensated care within the clinic or group practice during the 90-day reporting period.</t>
        </r>
      </text>
    </comment>
    <comment ref="C23" authorId="1">
      <text>
        <r>
          <rPr>
            <b/>
            <sz val="9"/>
            <rFont val="Tahoma"/>
            <family val="2"/>
          </rPr>
          <t>The total number of unduplicated patient encounters who were furnished services at either no cost or a reduced cost based on the individual's ability to pay within the clinic or group practice during the 90-day reporting period.</t>
        </r>
      </text>
    </comment>
    <comment ref="C25" authorId="1">
      <text>
        <r>
          <rPr>
            <b/>
            <sz val="9"/>
            <rFont val="Tahoma"/>
            <family val="2"/>
          </rPr>
          <t>The total number of patients assigned to provider panels within the clinic or group practice with at least one encounter in the calendar year prior to the 90-day Reporting Period.</t>
        </r>
      </text>
    </comment>
    <comment ref="C27" authorId="1">
      <text>
        <r>
          <rPr>
            <b/>
            <sz val="9"/>
            <rFont val="Tahoma"/>
            <family val="2"/>
          </rPr>
          <t>The total number of unduplicated patient encounters within the clinic or group practice for the 90-day reporting period.</t>
        </r>
      </text>
    </comment>
    <comment ref="C29" authorId="0">
      <text>
        <r>
          <rPr>
            <b/>
            <sz val="9"/>
            <rFont val="Tahoma"/>
            <family val="0"/>
          </rPr>
          <t xml:space="preserve">The start date of the six month FQHC/RHC encounter reporting period from the previous calendar year. </t>
        </r>
      </text>
    </comment>
    <comment ref="D29" authorId="0">
      <text>
        <r>
          <rPr>
            <b/>
            <sz val="9"/>
            <rFont val="Tahoma"/>
            <family val="0"/>
          </rPr>
          <t>Start Date should be entered in format MM/DD/YYYY</t>
        </r>
      </text>
    </comment>
    <comment ref="F29" authorId="0">
      <text>
        <r>
          <rPr>
            <b/>
            <sz val="9"/>
            <rFont val="Tahoma"/>
            <family val="0"/>
          </rPr>
          <t>End Date should be entered in format MM/DD/YYYY</t>
        </r>
      </text>
    </comment>
    <comment ref="C31" authorId="1">
      <text>
        <r>
          <rPr>
            <b/>
            <sz val="9"/>
            <rFont val="Tahoma"/>
            <family val="2"/>
          </rPr>
          <t>The number of needy individuals patient encounters at FQHC/RHC during the 6 month reporting period by the clinic or group practice.</t>
        </r>
        <r>
          <rPr>
            <sz val="9"/>
            <rFont val="Tahoma"/>
            <family val="2"/>
          </rPr>
          <t xml:space="preserve">
</t>
        </r>
      </text>
    </comment>
    <comment ref="C33" authorId="1">
      <text>
        <r>
          <rPr>
            <b/>
            <sz val="9"/>
            <rFont val="Tahoma"/>
            <family val="2"/>
          </rPr>
          <t>The total number of patient encounters during the six month FQHC/RHC reporting period by the clinic or group practice.</t>
        </r>
        <r>
          <rPr>
            <sz val="9"/>
            <rFont val="Tahoma"/>
            <family val="2"/>
          </rPr>
          <t xml:space="preserve">
</t>
        </r>
      </text>
    </comment>
    <comment ref="C39" authorId="0">
      <text>
        <r>
          <rPr>
            <b/>
            <sz val="9"/>
            <rFont val="Tahoma"/>
            <family val="2"/>
          </rPr>
          <t>Calculated as: 
(Total Medicaid Patients + Total CHIP Patients + Total Charity Care Patients + Total Sliding Scale Fee Patients + Total Unduplicated Medicaid Encounters +  Total Unduplicated CHIP Encounters + Total Unduplicated Charity Care Encounters + Total Unduplicated Sliding Scale Fee Encounters) / (Total Patients + Total Unduplicated Encounters) X 100</t>
        </r>
      </text>
    </comment>
    <comment ref="C41" authorId="1">
      <text>
        <r>
          <rPr>
            <b/>
            <sz val="9"/>
            <rFont val="Tahoma"/>
            <family val="2"/>
          </rPr>
          <t>Calculated as:
(The total number of patient encounters at an FQHC/RHC during the six month reporting period) / (The total number of patient encounters during the six month FQHC/RHC reporting period) x 100</t>
        </r>
      </text>
    </comment>
    <comment ref="C43" authorId="1">
      <text>
        <r>
          <rPr>
            <b/>
            <sz val="9"/>
            <rFont val="Tahoma"/>
            <family val="0"/>
          </rPr>
          <t>A determination (Yes / No) if the clinic or group practice meets the eligibility requirements for the Medicaid EHR Incentive Program.
A clinic or group practice must have a Needy Patient Volume Percentage of at least 30%.</t>
        </r>
      </text>
    </comment>
  </commentList>
</comments>
</file>

<file path=xl/sharedStrings.xml><?xml version="1.0" encoding="utf-8"?>
<sst xmlns="http://schemas.openxmlformats.org/spreadsheetml/2006/main" count="213" uniqueCount="103">
  <si>
    <t>Patient Volume Reporting Period (90 Days)</t>
  </si>
  <si>
    <t>to</t>
  </si>
  <si>
    <t>Medicaid Patient Volume Percentage</t>
  </si>
  <si>
    <t>Total Hospital Based Patient Encounters</t>
  </si>
  <si>
    <t>Hospital Based Encounter Percentage</t>
  </si>
  <si>
    <t>EP Eligibility Worksheet</t>
  </si>
  <si>
    <t>Needy Patient Volume Percentage</t>
  </si>
  <si>
    <t>FQHC/RHC Encounters Reporting Period (6 months)</t>
  </si>
  <si>
    <t>FQHC/RHC Based Encounter Percentage</t>
  </si>
  <si>
    <t>Section 2: Calculated Values
This section will use the data entered in Section 1 to determine if a provider meets the minimum eligibility requirements for the Medicaid EHR Incentive Program</t>
  </si>
  <si>
    <t>NY State Medicaid EHR Incentive Program Eligible</t>
  </si>
  <si>
    <t>Included Worksheets</t>
  </si>
  <si>
    <t>Tab Name</t>
  </si>
  <si>
    <t>Worksheet Title</t>
  </si>
  <si>
    <t>Description</t>
  </si>
  <si>
    <t>Total Medicaid Encounters (90 Days)</t>
  </si>
  <si>
    <t>Needy Patient Volume Calcualtion (FQHC/RHC)</t>
  </si>
  <si>
    <r>
      <t>For questions regarding completion of this workbook please call 1-877-646-5410 or email hit</t>
    </r>
    <r>
      <rPr>
        <sz val="11"/>
        <rFont val="Calibri"/>
        <family val="2"/>
      </rPr>
      <t>@health.state.ny.us</t>
    </r>
  </si>
  <si>
    <t>Total Medicaid Patients (Assigned to the Provider's Panel - 1 year)</t>
  </si>
  <si>
    <t>Total Unduplicated Medicaid Encounters (90 days)</t>
  </si>
  <si>
    <t>Total  Patients (Assigned to the Provider's Panel - 1 year)</t>
  </si>
  <si>
    <t>Total Unduplicated Encounters (90 days)</t>
  </si>
  <si>
    <t>Total Encounters (90 Days)</t>
  </si>
  <si>
    <t>The total number of patient encounters at an FQHC/RHC during the six month reporting period:</t>
  </si>
  <si>
    <t>The total number of patient encounters during the six month FQHC/RHC reporting period:</t>
  </si>
  <si>
    <t>Total CHIP Encounters (90 Days)</t>
  </si>
  <si>
    <t>Total Charity Care Encounters (90 Days)</t>
  </si>
  <si>
    <t>Total Sliding Fee Scale Encounters (90 Days)</t>
  </si>
  <si>
    <t>Total Medicaid Patients</t>
  </si>
  <si>
    <t>Total CHIP Patients</t>
  </si>
  <si>
    <t>Total Charity Care Patients</t>
  </si>
  <si>
    <t>Total Sliding Scale Fee Patients</t>
  </si>
  <si>
    <t>Total Unduplicated Medicaid Encounters</t>
  </si>
  <si>
    <t>Total Unduplicated CHIP Encounters</t>
  </si>
  <si>
    <t>Total Unduplicated Charity Care Encounters</t>
  </si>
  <si>
    <t>Total Unduplicated Sliding Scale Fee Encounters</t>
  </si>
  <si>
    <t>Total Unduplicated Encounters</t>
  </si>
  <si>
    <t>Total Patients</t>
  </si>
  <si>
    <t>Clinic or Group Practice using Patient Panel Volume for Needy Patients (FQHC/RHC)</t>
  </si>
  <si>
    <t>* Eligible for full incentive payment</t>
  </si>
  <si>
    <t>Standard Patient Volume Calculation</t>
  </si>
  <si>
    <t>Panel</t>
  </si>
  <si>
    <t>Patient Panel Volume Calculation</t>
  </si>
  <si>
    <t>Needy Patients (FQHC/RHC) Panel Volume Calculation</t>
  </si>
  <si>
    <t>Uses Medicaid patient encounter data and hospital encounter data for all provider types.</t>
  </si>
  <si>
    <t>Uses Medicaid patient encounter data, assigned patient panel data and hospital encounter data for all provider types.</t>
  </si>
  <si>
    <t>Uses Needy Patient encounter data and FQHC/RHC encounter data for all provider types.</t>
  </si>
  <si>
    <t>Hospital Based Patient Encounter Information</t>
  </si>
  <si>
    <t>Section 1:  Data Inputs
- Please enter in the requested values for the data elements in Section 1.  
- Data must be derived from an auditable data source.  
- Needy Patient Encounters should meet any of the following criteria:
  1. Patient is receiving medical assistance from Medicaid or the Children's Health Insurance Program (CHIP)
  2. Patient is furnished uncompensated care by the provider
  3. Patient is furnished services at either no cost or a reduced cost based on the individual's ability to pay
- For Provider's working in multiple locations it is required that at least 50% of activities are conducted in a location with certified EHR Technology.
- Unduplicated Medicaid Patient Encounters and Unduplicated Total Patient Encounters must be used during the 90 day Reporting Period. Assigned patient panel data must include all patients assigned to a provider who had at least 1 encounter during the calendar year that precedes the 90 day Patient Volume Reporting Period.</t>
  </si>
  <si>
    <t>Section 1:  Data Inputs
- Please enter in the requested values for the data elements in Section 1.  
- Data must be derived from an auditable data source.  
- For the Group or Clinic Patient Volume Methodology  Encounter data should be a total for all provider's within the practice. All provider's within the practice will use the same Patient Volume Methodology. If a provider in the practice  only sees Medicare, commercial, or self-pay patients, this is not an appropriate calculation.
- Needy Patient Encounters should meet any of the following criteria:
   1. Patient is receiving medical assistance from Medicaid or the Children's Health Insurance Program (CHIP)
   2. Patient is furnished uncompensated care by the provider
   3. Patient is furnished services at either no cost or a reduced cost based on the individual's ability to pay
- For Provider's working in multiple locations it is required that at least 50% of activities are conducted in a location with certified EHR Technology.
- Unduplicated Medicaid Patient Encounters and Unduplicated Total Patient Encounters must be used during the 90 day Reporting Period. Assigned patient panel data must include all patients assigned to a provider who had at least 1 encounter during the calendar year that precedes the 90 day Patient Volume Reporting Period.</t>
  </si>
  <si>
    <t>Needy Patient</t>
  </si>
  <si>
    <t>The Total Number of Patient Encounters at an FQHC/RHC during the Six Month Reporting Period:</t>
  </si>
  <si>
    <t>The Total Number of Patient Encounters during the Six Month FQHC/RHC Reporting Period:</t>
  </si>
  <si>
    <t>Glossary of Terms</t>
  </si>
  <si>
    <t xml:space="preserve">The start date of the consecutive 90-day reporting period from the previous calendar year used to calculate the Medicaid Patient Volume Percentage.  The consecutive 90-day reporting period selected shall be representative of your overall Medicaid Patient Volume. (Start dates can be Jan. 1st  thru Oct. 3rd) </t>
  </si>
  <si>
    <t>Calculated as: (Total Medicaid Encounters/Total Patient Encounters) X 100</t>
  </si>
  <si>
    <t>Calculated as: Medicaid Inpatient Encounters for Previous Calendar Year + Medicaid ER Encounters for Previous Calendar Year</t>
  </si>
  <si>
    <t>Calculated as: (Total Hospital Based Patient Encounters / Total Medicaid Encounters for Previous Calendar Year) X 100</t>
  </si>
  <si>
    <t>A determination (Yes / No) if the EP meets the eligibility requirements for the Medicaid EHR Incentive Program. An EP must have a Medicaid Patient Volume Percentage of at least 30% and is not hospital based</t>
  </si>
  <si>
    <t xml:space="preserve">A determination (Yes / No) if the Pediatrician meets the eligibility requirements for the Medicaid EHR Incentive Program. A Pediatrician must have a Medicaid Patient Volume Percentage of at least 20% and is not hospital based. </t>
  </si>
  <si>
    <t>The total number of Medicaid patients assigned to you (on your patient panel) with at least one encounter in the calendar year prior to the 90-day reporting period.</t>
  </si>
  <si>
    <t xml:space="preserve">The start date of the six month FQHC/RHC encounter reporting period from the previous calendar year. </t>
  </si>
  <si>
    <t>The total number of patient encounters during the six month FQHC/RHC reporting period.</t>
  </si>
  <si>
    <t>Calculated as: (Total Medicaid Encounters + Total CHIP Encounters + Total Charity Care Encounters + Total Sliding Fee Scale Encounters) / (Total Encounters) X 100</t>
  </si>
  <si>
    <t>Calculated as: (The total number of patient encounters at an FQHC/RHC during the six month reporting period) / (The total number of patient encounters during the six month FQHC/RHC reporting period) x 100</t>
  </si>
  <si>
    <t>A determination (Yes / No) if an EP meets the eligibility requirements for the Medicaid EHR Incentive Program. An EP must have a Needy Patient Volume Percentage of at least 30%.</t>
  </si>
  <si>
    <t>Section 1</t>
  </si>
  <si>
    <t>Section 2</t>
  </si>
  <si>
    <t>The Total Number of Patient Encounters at an FQHC/RHC during the Six Month Reporting Period</t>
  </si>
  <si>
    <t>The Total Number of Patient Encounters during the Six Month FQHC/RHC Reporting Period</t>
  </si>
  <si>
    <t>** For Pediatricians a Medicaid Patient Volume Percentage of 20% or more is required for program Eligibility. Pediatricians with a Medicaid Patient Volume Percentage between 20% and 30% will receive a reduced payment amount. If you are basing your patient volume on the clinic/group practice level then entire clinic/group practice must be composed soley of pediatricians in order to qualify with a  Medicaid patient volume of at least 20%.</t>
  </si>
  <si>
    <t>Patient Volume Encounter Information</t>
  </si>
  <si>
    <t>Section 2: Calculated Values
This section will use the data entered in Section 1 to determine if a provider meets the minimum eligibility requirements for the Medicaid EHR Incentive Program.</t>
  </si>
  <si>
    <t>FQHC/RHC  Eligibility Information</t>
  </si>
  <si>
    <r>
      <t xml:space="preserve">Section 1:  Data Inputs
- Please enter in the requested values for the data elements in Section 1.  
- Data must be derived from an auditable data source.  
- For Provider's working in multiple locations it is required that at least 50% of activities are conducted in a location with certified EHR Technology.
- Unduplicated Medicaid Patient Encounters and Unduplicated Total Patient Encounters must be used during the 90 day Reporting Period. Assigned patient panel data must include all patients assigned to a provider who had at least 1 encounter during the calendar year that precedes the 90 day Patient Volume Reporting Period.
- Medicaid Encounter Data from the previous calendar year must be used to determine if a provider meets the non-hospital based eligibility requirements. </t>
    </r>
    <r>
      <rPr>
        <b/>
        <sz val="11"/>
        <color indexed="8"/>
        <rFont val="Calibri"/>
        <family val="2"/>
      </rPr>
      <t>Hospital Based Patient Encounter Information</t>
    </r>
    <r>
      <rPr>
        <sz val="11"/>
        <color indexed="8"/>
        <rFont val="Calibri"/>
        <family val="2"/>
      </rPr>
      <t xml:space="preserve"> is soley based on your individual encounter data.
- If you choose to </t>
    </r>
    <r>
      <rPr>
        <i/>
        <u val="single"/>
        <sz val="11"/>
        <color indexed="8"/>
        <rFont val="Calibri"/>
        <family val="2"/>
      </rPr>
      <t>Include Organization Encounters</t>
    </r>
    <r>
      <rPr>
        <sz val="11"/>
        <color indexed="8"/>
        <rFont val="Calibri"/>
        <family val="2"/>
      </rPr>
      <t xml:space="preserve">, then you will be basing your </t>
    </r>
    <r>
      <rPr>
        <b/>
        <sz val="11"/>
        <color indexed="8"/>
        <rFont val="Calibri"/>
        <family val="2"/>
      </rPr>
      <t>Patient Volume Encounter Information</t>
    </r>
    <r>
      <rPr>
        <sz val="11"/>
        <color indexed="8"/>
        <rFont val="Calibri"/>
        <family val="2"/>
      </rPr>
      <t xml:space="preserve"> on the clinic/group practice level (patient volume will be calculated at the clinic/group practice level). The 30% patient volume threshold will be</t>
    </r>
    <r>
      <rPr>
        <b/>
        <i/>
        <sz val="11"/>
        <color indexed="8"/>
        <rFont val="Calibri"/>
        <family val="2"/>
      </rPr>
      <t xml:space="preserve"> based on the aggregate Medicaid encounters of the entire clinic/group practice</t>
    </r>
    <r>
      <rPr>
        <sz val="11"/>
        <color indexed="8"/>
        <rFont val="Calibri"/>
        <family val="2"/>
      </rPr>
      <t>.  You will need to enter the aggregated encounters of the clinic/group practice in the worksheet below for your determination.</t>
    </r>
    <r>
      <rPr>
        <b/>
        <sz val="11"/>
        <color indexed="8"/>
        <rFont val="Calibri"/>
        <family val="2"/>
      </rPr>
      <t xml:space="preserve"> Hospital Based Patient Encounter Information</t>
    </r>
    <r>
      <rPr>
        <sz val="11"/>
        <color indexed="8"/>
        <rFont val="Calibri"/>
        <family val="2"/>
      </rPr>
      <t xml:space="preserve"> is soley based on your individual encounter data.</t>
    </r>
  </si>
  <si>
    <t>The total number of unique Medicaid patient encounters (includes Medicaid Fee-For-Service, Medicaid Managed Care and Family Health Plus) during the 90-day reporting period.</t>
  </si>
  <si>
    <t>Total Medicaid Encounters (Entire Previous Calendar Year)</t>
  </si>
  <si>
    <t>Medicaid ER Encounters (Entire Previous Calendar Year)</t>
  </si>
  <si>
    <t>Medicaid Inpatient Encounters (Entire Previous Calendar Year)</t>
  </si>
  <si>
    <t>Medicaid Inpatient Encounters (Enitre Previous Calendar Year)</t>
  </si>
  <si>
    <r>
      <t xml:space="preserve">Section 1:  Data Inputs
- Please enter in the requested values for the data elements in Section 1.  
- Data must be derived from an auditable data source. 
- For Provider's working in multiple locations it is required that at least 50% of activities are conducted in a location with certified EHR Technology.
- Medicaid Encounter Data from the previous calendar year must be used to determine if a provider meets the non-hospital based eligibility requirements. </t>
    </r>
    <r>
      <rPr>
        <b/>
        <sz val="11"/>
        <color indexed="8"/>
        <rFont val="Calibri"/>
        <family val="2"/>
      </rPr>
      <t>Hospital Based Patient Encounter Information</t>
    </r>
    <r>
      <rPr>
        <sz val="11"/>
        <color indexed="8"/>
        <rFont val="Calibri"/>
        <family val="2"/>
      </rPr>
      <t xml:space="preserve"> is soley based on your individual encounter data.
- If you choose to </t>
    </r>
    <r>
      <rPr>
        <i/>
        <u val="single"/>
        <sz val="11"/>
        <color indexed="8"/>
        <rFont val="Calibri"/>
        <family val="2"/>
      </rPr>
      <t>Include Organization Encounters</t>
    </r>
    <r>
      <rPr>
        <sz val="11"/>
        <color indexed="8"/>
        <rFont val="Calibri"/>
        <family val="2"/>
      </rPr>
      <t xml:space="preserve">, then you will be basing your </t>
    </r>
    <r>
      <rPr>
        <b/>
        <sz val="11"/>
        <color indexed="8"/>
        <rFont val="Calibri"/>
        <family val="2"/>
      </rPr>
      <t>P</t>
    </r>
    <r>
      <rPr>
        <b/>
        <sz val="11"/>
        <color indexed="8"/>
        <rFont val="Calibri"/>
        <family val="2"/>
      </rPr>
      <t>atient Volume Encounter Information</t>
    </r>
    <r>
      <rPr>
        <sz val="11"/>
        <color indexed="8"/>
        <rFont val="Calibri"/>
        <family val="2"/>
      </rPr>
      <t xml:space="preserve"> on the clinic/group practice level (patient volume will be calculated at the clinic/group practice level). The 30% patient volume threshold will be</t>
    </r>
    <r>
      <rPr>
        <b/>
        <i/>
        <sz val="11"/>
        <color indexed="8"/>
        <rFont val="Calibri"/>
        <family val="2"/>
      </rPr>
      <t xml:space="preserve"> based on the aggregate Medicaid encounters of the entire clinic/group practice.</t>
    </r>
    <r>
      <rPr>
        <sz val="11"/>
        <color indexed="8"/>
        <rFont val="Calibri"/>
        <family val="2"/>
      </rPr>
      <t xml:space="preserve">  You will need to enter the aggregated encounters of the clinic/group practice in the worksheet below for your determination. </t>
    </r>
    <r>
      <rPr>
        <b/>
        <sz val="11"/>
        <color indexed="8"/>
        <rFont val="Calibri"/>
        <family val="2"/>
      </rPr>
      <t>Hospital Based Patient Encounter Information</t>
    </r>
    <r>
      <rPr>
        <sz val="11"/>
        <color indexed="8"/>
        <rFont val="Calibri"/>
        <family val="2"/>
      </rPr>
      <t xml:space="preserve"> is soley based on your individual encounter data.
</t>
    </r>
  </si>
  <si>
    <r>
      <t xml:space="preserve">Section 1:  Data Inputs
- </t>
    </r>
    <r>
      <rPr>
        <b/>
        <sz val="11"/>
        <color indexed="8"/>
        <rFont val="Calibri"/>
        <family val="2"/>
      </rPr>
      <t>Only applicable to providers who practice predominately at an FQHC or RHC.</t>
    </r>
    <r>
      <rPr>
        <sz val="11"/>
        <color indexed="8"/>
        <rFont val="Calibri"/>
        <family val="2"/>
      </rPr>
      <t xml:space="preserve">
- Please enter in the requested values for the data elements in Section 1.  
- Data must be derived from an auditable data source.  
- Needy Patient Encounters should meet any of the following criteria:
   1. Patient is receiving medical assistance from Medicaid or the Children's Health Insurance Program (CHIP)
   2. Patient is furnished uncompensated care by the provider
   3. Patient is furnished services at either no cost or a reduced cost based on the individual's ability to pay
- For Provider's working in multiple locations it is required that at least 50% of activities are conducted in a location with certified EHR Technology.
- If you choose to </t>
    </r>
    <r>
      <rPr>
        <i/>
        <u val="single"/>
        <sz val="11"/>
        <color indexed="8"/>
        <rFont val="Calibri"/>
        <family val="2"/>
      </rPr>
      <t>Include Organization Encounters</t>
    </r>
    <r>
      <rPr>
        <sz val="11"/>
        <color indexed="8"/>
        <rFont val="Calibri"/>
        <family val="2"/>
      </rPr>
      <t xml:space="preserve">, then you will be basing your </t>
    </r>
    <r>
      <rPr>
        <b/>
        <sz val="11"/>
        <color indexed="8"/>
        <rFont val="Calibri"/>
        <family val="2"/>
      </rPr>
      <t>Patient Volume Encounter Information</t>
    </r>
    <r>
      <rPr>
        <sz val="11"/>
        <color indexed="8"/>
        <rFont val="Calibri"/>
        <family val="2"/>
      </rPr>
      <t xml:space="preserve"> on the clinic/group practice level (patient volume will be calculated at the clinic/group practice level). The 30% patient volume threshold will be </t>
    </r>
    <r>
      <rPr>
        <b/>
        <sz val="11"/>
        <color indexed="8"/>
        <rFont val="Calibri"/>
        <family val="2"/>
      </rPr>
      <t>based on the aggregate Needy encounters of the entire clinic/group practice</t>
    </r>
    <r>
      <rPr>
        <sz val="11"/>
        <color indexed="8"/>
        <rFont val="Calibri"/>
        <family val="2"/>
      </rPr>
      <t xml:space="preserve">.  You will need to enter the aggregated encounters of the clinic/group practice in the worksheet below for your determination. </t>
    </r>
    <r>
      <rPr>
        <b/>
        <sz val="11"/>
        <color indexed="8"/>
        <rFont val="Calibri"/>
        <family val="2"/>
      </rPr>
      <t>FQHC/RHC Eligibility Information</t>
    </r>
    <r>
      <rPr>
        <sz val="11"/>
        <color indexed="8"/>
        <rFont val="Calibri"/>
        <family val="2"/>
      </rPr>
      <t xml:space="preserve"> is soley based on your individual encounter data.</t>
    </r>
  </si>
  <si>
    <t>The total number of Medicaid inpatient hospital encounters (includes Medicaid fee-for-service, Medicaid Managed Care and Family Health Plus) for the entire previous calendar year (full 12 months).</t>
  </si>
  <si>
    <t>The total number of Medicaid emergency room encounters (includes Medicaid fee-for-service, Medicaid Managed Care and Family Health Plus) for the entire previous calendar year (full 12 months).</t>
  </si>
  <si>
    <t>The total number of Medicaid patient encounters (includes Medicaid fee-for-service, Medicaid Managed Care and Family Health Plus) for the entire previous calendar year (full 12 months).</t>
  </si>
  <si>
    <t>The total number of unique patient encounters during the 90-day reporting period (regardless of payor).</t>
  </si>
  <si>
    <t>The start date of the consecutive 90-day reporting period from the previous calendar year used to calculate the Needy Patient (Medicaid Patient) Volume Percentage.  The consecutive 90-day reporting period selected shall be representative of your overall Needy Patient (Medicaid Patient) Volume. (Start dates can be Jan. 1st  thru Oct. 3rd)</t>
  </si>
  <si>
    <t>The total number of unique patient encounters during the 90-day reporting period with individuals who are receiving medical assistance under the Child Health Plus program.</t>
  </si>
  <si>
    <t>The total number of unique patient encounters during the 90-day reporting period with individuals who were furnished uncompensated care by the provider.</t>
  </si>
  <si>
    <t>The total number of unique patient encounters during the 90-day reporting period with patients who were furnished services at either no cost or a reduced cost based on the individual's ability to pay.</t>
  </si>
  <si>
    <t>The total number of unique patient encounters for during the 90-day reporting period (regardless of payor).</t>
  </si>
  <si>
    <t>The total number of Medicaid patient encounters in the 90-day reporting period for patients not on the patient panel (“unduplicated encounters”). Please note that Child Health Plus patients do not count toward this patient volume calculation.</t>
  </si>
  <si>
    <t>The total number of patients assigned to you (on your patient panel) with at least one encounter in the calendar year prior to the 90-day reporting period (regardless of payor).</t>
  </si>
  <si>
    <t>The total number of patient encounters for the 90-day reporting period for patients not on the patient panel (“unduplicated encounters”).</t>
  </si>
  <si>
    <t>The number of needy patient encounters at FQHC/RHC during the 6 month reporting period.</t>
  </si>
  <si>
    <t>Standard</t>
  </si>
  <si>
    <t>Last Modified 1/19/2012 v 1.4</t>
  </si>
  <si>
    <t>NY Medicaid EHR Incentive Workbook for Providers</t>
  </si>
  <si>
    <t>The purpose of this workbook is to assist providers in determining if they meet the minimum eligibility requirements for the Medicaid EHR Incentive Program. All data used must be derived from an auditable data source. This workbook is intended as a tool for providers but all decisions about eligibility and audit will be made by NY Medicaid.</t>
  </si>
  <si>
    <t>NY Medicaid EHR Incentive Program Eligible *</t>
  </si>
  <si>
    <t>NY Medicaid EHR Incentive Program Eligible Pediatrician **</t>
  </si>
  <si>
    <t>NY Medicaid EHR Incentive Program Eligible</t>
  </si>
  <si>
    <t>Needy Patient Volume Calculation (FQHC/RHC)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</si>
</sst>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1"/>
      <color indexed="8"/>
      <name val="Calibri"/>
      <family val="2"/>
    </font>
    <font>
      <b/>
      <sz val="9"/>
      <name val="Tahoma"/>
      <family val="2"/>
    </font>
    <font>
      <sz val="11"/>
      <name val="Calibri"/>
      <family val="2"/>
    </font>
    <font>
      <sz val="9"/>
      <name val="Tahoma"/>
      <family val="2"/>
    </font>
    <font>
      <b/>
      <sz val="11"/>
      <color indexed="8"/>
      <name val="Calibri"/>
      <family val="2"/>
    </font>
    <font>
      <b/>
      <i/>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20"/>
      <color indexed="8"/>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4" fillId="0" borderId="9" applyNumberFormat="0" applyFill="0" applyAlignment="0" applyProtection="0"/>
    <xf numFmtId="0" fontId="21" fillId="0" borderId="0" applyNumberFormat="0" applyFill="0" applyBorder="0" applyAlignment="0" applyProtection="0"/>
  </cellStyleXfs>
  <cellXfs count="125">
    <xf numFmtId="0" fontId="0" fillId="0" borderId="0" xfId="0" applyAlignment="1">
      <alignment/>
    </xf>
    <xf numFmtId="0" fontId="0" fillId="24" borderId="10" xfId="0"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15" xfId="0" applyFill="1" applyBorder="1" applyAlignment="1">
      <alignment/>
    </xf>
    <xf numFmtId="0" fontId="0" fillId="24" borderId="16" xfId="0" applyFill="1" applyBorder="1" applyAlignment="1">
      <alignment/>
    </xf>
    <xf numFmtId="0" fontId="0" fillId="24" borderId="17" xfId="0" applyFill="1" applyBorder="1" applyAlignment="1">
      <alignment/>
    </xf>
    <xf numFmtId="0" fontId="4" fillId="24" borderId="18" xfId="0" applyFont="1" applyFill="1" applyBorder="1" applyAlignment="1">
      <alignment/>
    </xf>
    <xf numFmtId="0" fontId="0" fillId="24" borderId="0" xfId="0" applyFill="1" applyBorder="1" applyAlignment="1">
      <alignment/>
    </xf>
    <xf numFmtId="0" fontId="0" fillId="24" borderId="19" xfId="0" applyFill="1" applyBorder="1" applyAlignment="1">
      <alignment/>
    </xf>
    <xf numFmtId="0" fontId="0" fillId="24" borderId="18" xfId="0" applyFill="1" applyBorder="1" applyAlignment="1">
      <alignment/>
    </xf>
    <xf numFmtId="0" fontId="5" fillId="24" borderId="0" xfId="0" applyFont="1" applyFill="1" applyBorder="1" applyAlignment="1">
      <alignment horizontal="left" vertical="top" wrapText="1"/>
    </xf>
    <xf numFmtId="0" fontId="5" fillId="24" borderId="19" xfId="0" applyFont="1" applyFill="1" applyBorder="1" applyAlignment="1">
      <alignment horizontal="left" vertical="top" wrapText="1"/>
    </xf>
    <xf numFmtId="0" fontId="0" fillId="24" borderId="0" xfId="0" applyFill="1" applyBorder="1" applyAlignment="1">
      <alignment horizontal="right"/>
    </xf>
    <xf numFmtId="10" fontId="0" fillId="24" borderId="0" xfId="0" applyNumberFormat="1" applyFill="1" applyBorder="1" applyAlignment="1">
      <alignment/>
    </xf>
    <xf numFmtId="0" fontId="4" fillId="24" borderId="20" xfId="0" applyFont="1" applyFill="1" applyBorder="1" applyAlignment="1">
      <alignment/>
    </xf>
    <xf numFmtId="0" fontId="4" fillId="24" borderId="21" xfId="0" applyFont="1" applyFill="1" applyBorder="1" applyAlignment="1">
      <alignment/>
    </xf>
    <xf numFmtId="0" fontId="0" fillId="24" borderId="21" xfId="0" applyFill="1" applyBorder="1" applyAlignment="1">
      <alignment/>
    </xf>
    <xf numFmtId="0" fontId="0" fillId="24" borderId="22" xfId="0" applyFill="1" applyBorder="1" applyAlignment="1">
      <alignment/>
    </xf>
    <xf numFmtId="0" fontId="0" fillId="24" borderId="0" xfId="0" applyFill="1" applyBorder="1" applyAlignment="1">
      <alignment horizontal="center"/>
    </xf>
    <xf numFmtId="14" fontId="0" fillId="2" borderId="0" xfId="0" applyNumberFormat="1" applyFill="1" applyBorder="1" applyAlignment="1" applyProtection="1">
      <alignment/>
      <protection locked="0"/>
    </xf>
    <xf numFmtId="14" fontId="0" fillId="2" borderId="19" xfId="0" applyNumberFormat="1" applyFill="1" applyBorder="1" applyAlignment="1" applyProtection="1">
      <alignment/>
      <protection locked="0"/>
    </xf>
    <xf numFmtId="0" fontId="0" fillId="2" borderId="0" xfId="0" applyFill="1" applyBorder="1" applyAlignment="1" applyProtection="1">
      <alignment/>
      <protection locked="0"/>
    </xf>
    <xf numFmtId="0" fontId="0" fillId="2" borderId="19" xfId="0" applyFill="1" applyBorder="1" applyAlignment="1" applyProtection="1">
      <alignment/>
      <protection locked="0"/>
    </xf>
    <xf numFmtId="0" fontId="0" fillId="24" borderId="0" xfId="0" applyFill="1" applyBorder="1" applyAlignment="1">
      <alignment vertical="top" wrapText="1"/>
    </xf>
    <xf numFmtId="0" fontId="0" fillId="24" borderId="0" xfId="0" applyFill="1" applyBorder="1" applyAlignment="1">
      <alignment wrapText="1"/>
    </xf>
    <xf numFmtId="0" fontId="2" fillId="24" borderId="23" xfId="0" applyFont="1" applyFill="1" applyBorder="1" applyAlignment="1">
      <alignment/>
    </xf>
    <xf numFmtId="0" fontId="0" fillId="0" borderId="0" xfId="0" applyFont="1" applyAlignment="1">
      <alignment wrapText="1"/>
    </xf>
    <xf numFmtId="14" fontId="0" fillId="2" borderId="0" xfId="0" applyNumberFormat="1" applyFill="1" applyBorder="1" applyAlignment="1" applyProtection="1">
      <alignment vertical="top"/>
      <protection locked="0"/>
    </xf>
    <xf numFmtId="0" fontId="0" fillId="2" borderId="0" xfId="0" applyFill="1" applyBorder="1" applyAlignment="1" applyProtection="1">
      <alignment vertical="top"/>
      <protection locked="0"/>
    </xf>
    <xf numFmtId="14" fontId="0" fillId="2" borderId="19" xfId="0" applyNumberFormat="1" applyFill="1" applyBorder="1" applyAlignment="1" applyProtection="1">
      <alignment vertical="top"/>
      <protection locked="0"/>
    </xf>
    <xf numFmtId="0" fontId="0" fillId="24" borderId="0" xfId="0" applyFill="1" applyBorder="1" applyAlignment="1" applyProtection="1">
      <alignment vertical="top"/>
      <protection locked="0"/>
    </xf>
    <xf numFmtId="0" fontId="0" fillId="24" borderId="0" xfId="0" applyFill="1" applyBorder="1" applyAlignment="1" applyProtection="1">
      <alignment/>
      <protection locked="0"/>
    </xf>
    <xf numFmtId="0" fontId="0" fillId="24" borderId="18" xfId="0" applyFill="1" applyBorder="1" applyAlignment="1">
      <alignment horizontal="left" vertical="top"/>
    </xf>
    <xf numFmtId="0" fontId="4" fillId="24" borderId="0" xfId="0" applyFont="1" applyFill="1" applyBorder="1" applyAlignment="1">
      <alignment/>
    </xf>
    <xf numFmtId="0" fontId="4" fillId="24" borderId="19" xfId="0" applyFont="1" applyFill="1" applyBorder="1" applyAlignment="1">
      <alignment/>
    </xf>
    <xf numFmtId="0" fontId="4" fillId="0" borderId="0" xfId="0" applyFont="1" applyFill="1" applyBorder="1" applyAlignment="1">
      <alignment horizontal="left" vertical="top"/>
    </xf>
    <xf numFmtId="0" fontId="0" fillId="0" borderId="0" xfId="0" applyBorder="1" applyAlignment="1">
      <alignment horizontal="left" vertical="top"/>
    </xf>
    <xf numFmtId="0" fontId="22" fillId="0" borderId="0" xfId="0" applyFont="1" applyFill="1" applyBorder="1" applyAlignment="1">
      <alignment horizontal="left" vertical="top"/>
    </xf>
    <xf numFmtId="0" fontId="0" fillId="24" borderId="0" xfId="0" applyFill="1" applyBorder="1" applyAlignment="1">
      <alignment vertical="top"/>
    </xf>
    <xf numFmtId="0" fontId="0" fillId="24" borderId="19" xfId="0" applyFill="1" applyBorder="1" applyAlignment="1">
      <alignment vertical="top"/>
    </xf>
    <xf numFmtId="0" fontId="0" fillId="0" borderId="0" xfId="0" applyFont="1" applyFill="1" applyBorder="1" applyAlignment="1">
      <alignment horizontal="left" vertical="top"/>
    </xf>
    <xf numFmtId="0" fontId="0" fillId="0" borderId="0" xfId="0" applyAlignment="1">
      <alignment horizontal="left" vertical="top"/>
    </xf>
    <xf numFmtId="0" fontId="0" fillId="0" borderId="0" xfId="0" applyBorder="1" applyAlignment="1">
      <alignment wrapText="1"/>
    </xf>
    <xf numFmtId="0" fontId="23" fillId="24" borderId="23" xfId="0" applyFont="1" applyFill="1" applyBorder="1" applyAlignment="1">
      <alignment horizontal="left" vertical="top"/>
    </xf>
    <xf numFmtId="0" fontId="5" fillId="24" borderId="18" xfId="0" applyFont="1" applyFill="1" applyBorder="1" applyAlignment="1">
      <alignment horizontal="left" vertical="top"/>
    </xf>
    <xf numFmtId="0" fontId="0" fillId="24" borderId="19" xfId="0" applyNumberFormat="1" applyFill="1" applyBorder="1" applyAlignment="1">
      <alignment horizontal="left" vertical="top" wrapText="1"/>
    </xf>
    <xf numFmtId="0" fontId="4" fillId="24" borderId="18" xfId="0" applyFont="1" applyFill="1" applyBorder="1" applyAlignment="1">
      <alignment horizontal="left" vertical="top" wrapText="1"/>
    </xf>
    <xf numFmtId="0" fontId="4" fillId="24" borderId="18" xfId="0" applyFont="1" applyFill="1" applyBorder="1" applyAlignment="1">
      <alignment horizontal="left" vertical="top"/>
    </xf>
    <xf numFmtId="0" fontId="4" fillId="24" borderId="20" xfId="0" applyFont="1" applyFill="1" applyBorder="1" applyAlignment="1">
      <alignment horizontal="left" vertical="top"/>
    </xf>
    <xf numFmtId="0" fontId="0" fillId="24" borderId="22" xfId="0" applyNumberFormat="1" applyFill="1" applyBorder="1" applyAlignment="1">
      <alignment horizontal="left" vertical="top" wrapText="1"/>
    </xf>
    <xf numFmtId="0" fontId="22" fillId="24" borderId="18" xfId="0" applyFont="1" applyFill="1" applyBorder="1" applyAlignment="1">
      <alignment horizontal="left" vertical="top"/>
    </xf>
    <xf numFmtId="0" fontId="22" fillId="24" borderId="19" xfId="0" applyFont="1" applyFill="1" applyBorder="1" applyAlignment="1">
      <alignment horizontal="left" vertical="top"/>
    </xf>
    <xf numFmtId="0" fontId="22" fillId="24" borderId="11" xfId="0" applyNumberFormat="1" applyFont="1" applyFill="1" applyBorder="1" applyAlignment="1">
      <alignment horizontal="left" vertical="top" wrapText="1"/>
    </xf>
    <xf numFmtId="0" fontId="4" fillId="24" borderId="12" xfId="0" applyFont="1" applyFill="1" applyBorder="1" applyAlignment="1">
      <alignment horizontal="left" vertical="top"/>
    </xf>
    <xf numFmtId="0" fontId="0" fillId="24" borderId="14" xfId="0" applyNumberFormat="1" applyFill="1" applyBorder="1" applyAlignment="1">
      <alignment horizontal="left" vertical="top" wrapText="1"/>
    </xf>
    <xf numFmtId="0" fontId="22" fillId="24" borderId="19" xfId="0" applyFont="1" applyFill="1" applyBorder="1" applyAlignment="1">
      <alignment vertical="top" wrapText="1"/>
    </xf>
    <xf numFmtId="0" fontId="4" fillId="24" borderId="20" xfId="0" applyFont="1" applyFill="1" applyBorder="1" applyAlignment="1">
      <alignment horizontal="left" vertical="top" wrapText="1"/>
    </xf>
    <xf numFmtId="0" fontId="0" fillId="24" borderId="19" xfId="0" applyNumberFormat="1" applyFont="1" applyFill="1" applyBorder="1" applyAlignment="1">
      <alignment horizontal="left" vertical="top" wrapText="1"/>
    </xf>
    <xf numFmtId="0" fontId="0" fillId="24" borderId="14" xfId="0" applyFill="1" applyBorder="1" applyAlignment="1">
      <alignment horizontal="right" vertical="top"/>
    </xf>
    <xf numFmtId="0" fontId="23" fillId="24" borderId="18" xfId="0" applyFont="1" applyFill="1" applyBorder="1" applyAlignment="1">
      <alignment horizontal="left" vertical="top"/>
    </xf>
    <xf numFmtId="0" fontId="22" fillId="24" borderId="19" xfId="0" applyNumberFormat="1" applyFont="1" applyFill="1" applyBorder="1" applyAlignment="1">
      <alignment horizontal="left" vertical="top" wrapText="1"/>
    </xf>
    <xf numFmtId="0" fontId="5" fillId="24" borderId="18" xfId="0" applyFont="1" applyFill="1" applyBorder="1" applyAlignment="1">
      <alignment/>
    </xf>
    <xf numFmtId="0" fontId="23" fillId="20" borderId="23" xfId="0" applyFont="1" applyFill="1" applyBorder="1" applyAlignment="1">
      <alignment horizontal="left" vertical="top"/>
    </xf>
    <xf numFmtId="0" fontId="22" fillId="20" borderId="11" xfId="0" applyFont="1" applyFill="1" applyBorder="1" applyAlignment="1">
      <alignment horizontal="left" vertical="top"/>
    </xf>
    <xf numFmtId="0" fontId="23" fillId="20" borderId="18" xfId="0" applyFont="1" applyFill="1" applyBorder="1" applyAlignment="1">
      <alignment horizontal="left" vertical="top"/>
    </xf>
    <xf numFmtId="0" fontId="22" fillId="20" borderId="19" xfId="0" applyNumberFormat="1" applyFont="1" applyFill="1" applyBorder="1" applyAlignment="1">
      <alignment horizontal="left" vertical="top" wrapText="1"/>
    </xf>
    <xf numFmtId="0" fontId="23" fillId="20" borderId="23" xfId="0" applyFont="1" applyFill="1" applyBorder="1" applyAlignment="1">
      <alignment horizontal="left" vertical="top" wrapText="1"/>
    </xf>
    <xf numFmtId="0" fontId="22" fillId="20" borderId="11" xfId="0" applyFont="1" applyFill="1" applyBorder="1" applyAlignment="1">
      <alignment vertical="top" wrapText="1"/>
    </xf>
    <xf numFmtId="0" fontId="0" fillId="20" borderId="11" xfId="0" applyNumberFormat="1" applyFill="1" applyBorder="1" applyAlignment="1">
      <alignment horizontal="left" vertical="top" wrapText="1"/>
    </xf>
    <xf numFmtId="0" fontId="23" fillId="24" borderId="18" xfId="0" applyFont="1" applyFill="1" applyBorder="1" applyAlignment="1">
      <alignment horizontal="left" vertical="top" wrapText="1"/>
    </xf>
    <xf numFmtId="0" fontId="24" fillId="8" borderId="15" xfId="0" applyFont="1" applyFill="1" applyBorder="1" applyAlignment="1">
      <alignment horizontal="left" vertical="top"/>
    </xf>
    <xf numFmtId="0" fontId="0" fillId="8" borderId="17" xfId="0" applyFill="1" applyBorder="1" applyAlignment="1">
      <alignment horizontal="left" vertical="top"/>
    </xf>
    <xf numFmtId="0" fontId="24" fillId="8" borderId="15" xfId="0" applyFont="1" applyFill="1" applyBorder="1" applyAlignment="1">
      <alignment horizontal="left" vertical="top" wrapText="1"/>
    </xf>
    <xf numFmtId="0" fontId="25" fillId="8" borderId="17" xfId="0" applyFont="1" applyFill="1" applyBorder="1" applyAlignment="1">
      <alignment vertical="top" wrapText="1"/>
    </xf>
    <xf numFmtId="0" fontId="0" fillId="8" borderId="17" xfId="0" applyNumberFormat="1" applyFill="1" applyBorder="1" applyAlignment="1">
      <alignment horizontal="left" vertical="top" wrapText="1"/>
    </xf>
    <xf numFmtId="0" fontId="0" fillId="0" borderId="0" xfId="0" applyFill="1" applyBorder="1" applyAlignment="1">
      <alignment horizontal="left" vertical="top"/>
    </xf>
    <xf numFmtId="0" fontId="0" fillId="0" borderId="0" xfId="0" applyNumberFormat="1" applyFill="1" applyBorder="1" applyAlignment="1">
      <alignment horizontal="left" vertical="top" wrapText="1"/>
    </xf>
    <xf numFmtId="0" fontId="0" fillId="24" borderId="16" xfId="0" applyFill="1" applyBorder="1" applyAlignment="1">
      <alignment horizontal="center"/>
    </xf>
    <xf numFmtId="0" fontId="0" fillId="24" borderId="17" xfId="0" applyFill="1" applyBorder="1" applyAlignment="1">
      <alignment horizont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8" xfId="0" applyFill="1" applyBorder="1" applyAlignment="1">
      <alignment horizontal="left" vertical="top"/>
    </xf>
    <xf numFmtId="0" fontId="5" fillId="24" borderId="0" xfId="0" applyFont="1" applyFill="1" applyBorder="1" applyAlignment="1">
      <alignment horizontal="left" vertical="top" wrapText="1"/>
    </xf>
    <xf numFmtId="0" fontId="5" fillId="24" borderId="19" xfId="0" applyFont="1" applyFill="1" applyBorder="1" applyAlignment="1">
      <alignment horizontal="left" vertical="top" wrapText="1"/>
    </xf>
    <xf numFmtId="0" fontId="26" fillId="24" borderId="24" xfId="0" applyFont="1" applyFill="1" applyBorder="1" applyAlignment="1">
      <alignment/>
    </xf>
    <xf numFmtId="0" fontId="26" fillId="24" borderId="25" xfId="0" applyFont="1" applyFill="1" applyBorder="1" applyAlignment="1">
      <alignment/>
    </xf>
    <xf numFmtId="0" fontId="26" fillId="24" borderId="26" xfId="0" applyFont="1" applyFill="1" applyBorder="1" applyAlignment="1">
      <alignment/>
    </xf>
    <xf numFmtId="0" fontId="0" fillId="24" borderId="24" xfId="0" applyFill="1" applyBorder="1" applyAlignment="1">
      <alignment horizontal="left" vertical="top" wrapText="1"/>
    </xf>
    <xf numFmtId="0" fontId="0" fillId="24" borderId="25" xfId="0" applyFill="1" applyBorder="1" applyAlignment="1">
      <alignment horizontal="left" vertical="top" wrapText="1"/>
    </xf>
    <xf numFmtId="0" fontId="0" fillId="24" borderId="26" xfId="0" applyFill="1" applyBorder="1" applyAlignment="1">
      <alignment horizontal="left" vertical="top" wrapText="1"/>
    </xf>
    <xf numFmtId="0" fontId="0" fillId="24" borderId="0" xfId="0" applyFill="1" applyBorder="1" applyAlignment="1">
      <alignment horizontal="lef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24" borderId="15" xfId="0" applyFill="1" applyBorder="1" applyAlignment="1">
      <alignment horizontal="center"/>
    </xf>
    <xf numFmtId="0" fontId="0" fillId="24" borderId="18" xfId="0" applyFill="1" applyBorder="1" applyAlignment="1">
      <alignment horizontal="left" vertical="top" wrapText="1"/>
    </xf>
    <xf numFmtId="0" fontId="0" fillId="24" borderId="19" xfId="0" applyFill="1" applyBorder="1" applyAlignment="1">
      <alignment horizontal="left" vertical="top" wrapText="1"/>
    </xf>
    <xf numFmtId="0" fontId="0" fillId="24" borderId="15" xfId="0" applyFill="1" applyBorder="1" applyAlignment="1">
      <alignment vertical="top" wrapText="1"/>
    </xf>
    <xf numFmtId="0" fontId="0" fillId="24" borderId="16" xfId="0" applyFill="1" applyBorder="1" applyAlignment="1">
      <alignment vertical="top"/>
    </xf>
    <xf numFmtId="0" fontId="0" fillId="24" borderId="17" xfId="0" applyFill="1" applyBorder="1" applyAlignment="1">
      <alignment vertical="top"/>
    </xf>
    <xf numFmtId="0" fontId="0" fillId="24" borderId="18" xfId="0" applyFill="1" applyBorder="1" applyAlignment="1">
      <alignment vertical="top"/>
    </xf>
    <xf numFmtId="0" fontId="0" fillId="24" borderId="0" xfId="0" applyFill="1" applyBorder="1" applyAlignment="1">
      <alignment vertical="top"/>
    </xf>
    <xf numFmtId="0" fontId="0" fillId="24" borderId="19" xfId="0" applyFill="1" applyBorder="1" applyAlignment="1">
      <alignment vertical="top"/>
    </xf>
    <xf numFmtId="0" fontId="0" fillId="24" borderId="12" xfId="0" applyFill="1" applyBorder="1" applyAlignment="1">
      <alignment vertical="top"/>
    </xf>
    <xf numFmtId="0" fontId="0" fillId="24" borderId="13" xfId="0" applyFill="1" applyBorder="1" applyAlignment="1">
      <alignment vertical="top"/>
    </xf>
    <xf numFmtId="0" fontId="0" fillId="24" borderId="14" xfId="0" applyFill="1" applyBorder="1" applyAlignment="1">
      <alignment vertical="top"/>
    </xf>
    <xf numFmtId="0" fontId="0" fillId="24" borderId="15" xfId="0" applyFill="1" applyBorder="1" applyAlignment="1">
      <alignment wrapText="1"/>
    </xf>
    <xf numFmtId="0" fontId="0" fillId="24" borderId="16" xfId="0" applyFill="1" applyBorder="1" applyAlignment="1">
      <alignment/>
    </xf>
    <xf numFmtId="0" fontId="0" fillId="24" borderId="17" xfId="0" applyFill="1" applyBorder="1" applyAlignment="1">
      <alignment/>
    </xf>
    <xf numFmtId="0" fontId="0" fillId="24" borderId="18" xfId="0" applyFill="1" applyBorder="1" applyAlignment="1">
      <alignment/>
    </xf>
    <xf numFmtId="0" fontId="0" fillId="24" borderId="0" xfId="0" applyFill="1" applyBorder="1" applyAlignment="1">
      <alignment/>
    </xf>
    <xf numFmtId="0" fontId="0" fillId="24" borderId="19"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12"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26" fillId="24" borderId="0" xfId="0" applyFont="1" applyFill="1" applyBorder="1" applyAlignment="1">
      <alignment horizontal="center" vertical="top"/>
    </xf>
    <xf numFmtId="0" fontId="4" fillId="24"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1676400</xdr:colOff>
      <xdr:row>0</xdr:row>
      <xdr:rowOff>123825</xdr:rowOff>
    </xdr:from>
    <xdr:to>
      <xdr:col>3</xdr:col>
      <xdr:colOff>104775</xdr:colOff>
      <xdr:row>0</xdr:row>
      <xdr:rowOff>1257300</xdr:rowOff>
    </xdr:to>
    <xdr:pic>
      <xdr:nvPicPr>
        <xdr:cNvPr id="1" name="Picture 1"/>
        <xdr:cNvPicPr preferRelativeResize="1">
          <a:picLocks noChangeAspect="1"/>
        </xdr:cNvPicPr>
      </xdr:nvPicPr>
      <xdr:blipFill>
        <a:blip r:embed="rId1"/>
        <a:stretch>
          <a:fillRect/>
        </a:stretch>
      </xdr:blipFill>
      <xdr:spPr>
        <a:xfrm>
          <a:off x="3143250" y="123825"/>
          <a:ext cx="15716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2047875</xdr:colOff>
      <xdr:row>0</xdr:row>
      <xdr:rowOff>104775</xdr:rowOff>
    </xdr:from>
    <xdr:to>
      <xdr:col>2</xdr:col>
      <xdr:colOff>3571875</xdr:colOff>
      <xdr:row>0</xdr:row>
      <xdr:rowOff>1247775</xdr:rowOff>
    </xdr:to>
    <xdr:pic>
      <xdr:nvPicPr>
        <xdr:cNvPr id="1" name="Picture 1"/>
        <xdr:cNvPicPr preferRelativeResize="1">
          <a:picLocks noChangeAspect="1"/>
        </xdr:cNvPicPr>
      </xdr:nvPicPr>
      <xdr:blipFill>
        <a:blip r:embed="rId1"/>
        <a:stretch>
          <a:fillRect/>
        </a:stretch>
      </xdr:blipFill>
      <xdr:spPr>
        <a:xfrm>
          <a:off x="3314700" y="104775"/>
          <a:ext cx="1524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0</xdr:row>
      <xdr:rowOff>200025</xdr:rowOff>
    </xdr:from>
    <xdr:to>
      <xdr:col>2</xdr:col>
      <xdr:colOff>3657600</xdr:colOff>
      <xdr:row>0</xdr:row>
      <xdr:rowOff>1343025</xdr:rowOff>
    </xdr:to>
    <xdr:pic>
      <xdr:nvPicPr>
        <xdr:cNvPr id="1" name="Picture 1"/>
        <xdr:cNvPicPr preferRelativeResize="1">
          <a:picLocks noChangeAspect="1"/>
        </xdr:cNvPicPr>
      </xdr:nvPicPr>
      <xdr:blipFill>
        <a:blip r:embed="rId1"/>
        <a:stretch>
          <a:fillRect/>
        </a:stretch>
      </xdr:blipFill>
      <xdr:spPr>
        <a:xfrm>
          <a:off x="3400425" y="200025"/>
          <a:ext cx="1524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2419350</xdr:colOff>
      <xdr:row>0</xdr:row>
      <xdr:rowOff>123825</xdr:rowOff>
    </xdr:from>
    <xdr:to>
      <xdr:col>2</xdr:col>
      <xdr:colOff>3943350</xdr:colOff>
      <xdr:row>0</xdr:row>
      <xdr:rowOff>1266825</xdr:rowOff>
    </xdr:to>
    <xdr:pic>
      <xdr:nvPicPr>
        <xdr:cNvPr id="1" name="Picture 1"/>
        <xdr:cNvPicPr preferRelativeResize="1">
          <a:picLocks noChangeAspect="1"/>
        </xdr:cNvPicPr>
      </xdr:nvPicPr>
      <xdr:blipFill>
        <a:blip r:embed="rId1"/>
        <a:stretch>
          <a:fillRect/>
        </a:stretch>
      </xdr:blipFill>
      <xdr:spPr>
        <a:xfrm>
          <a:off x="3486150" y="123825"/>
          <a:ext cx="1524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2352675</xdr:colOff>
      <xdr:row>0</xdr:row>
      <xdr:rowOff>104775</xdr:rowOff>
    </xdr:from>
    <xdr:to>
      <xdr:col>2</xdr:col>
      <xdr:colOff>3924300</xdr:colOff>
      <xdr:row>0</xdr:row>
      <xdr:rowOff>1333500</xdr:rowOff>
    </xdr:to>
    <xdr:pic>
      <xdr:nvPicPr>
        <xdr:cNvPr id="1" name="Picture 1"/>
        <xdr:cNvPicPr preferRelativeResize="1">
          <a:picLocks noChangeAspect="1"/>
        </xdr:cNvPicPr>
      </xdr:nvPicPr>
      <xdr:blipFill>
        <a:blip r:embed="rId1"/>
        <a:stretch>
          <a:fillRect/>
        </a:stretch>
      </xdr:blipFill>
      <xdr:spPr>
        <a:xfrm>
          <a:off x="3619500" y="104775"/>
          <a:ext cx="1571625" cy="1228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2438400</xdr:colOff>
      <xdr:row>0</xdr:row>
      <xdr:rowOff>104775</xdr:rowOff>
    </xdr:from>
    <xdr:to>
      <xdr:col>2</xdr:col>
      <xdr:colOff>4010025</xdr:colOff>
      <xdr:row>0</xdr:row>
      <xdr:rowOff>1333500</xdr:rowOff>
    </xdr:to>
    <xdr:pic>
      <xdr:nvPicPr>
        <xdr:cNvPr id="1" name="Picture 1"/>
        <xdr:cNvPicPr preferRelativeResize="1">
          <a:picLocks noChangeAspect="1"/>
        </xdr:cNvPicPr>
      </xdr:nvPicPr>
      <xdr:blipFill>
        <a:blip r:embed="rId1"/>
        <a:stretch>
          <a:fillRect/>
        </a:stretch>
      </xdr:blipFill>
      <xdr:spPr>
        <a:xfrm>
          <a:off x="3705225" y="104775"/>
          <a:ext cx="1571625" cy="1228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3552825</xdr:colOff>
      <xdr:row>0</xdr:row>
      <xdr:rowOff>38100</xdr:rowOff>
    </xdr:from>
    <xdr:to>
      <xdr:col>1</xdr:col>
      <xdr:colOff>1447800</xdr:colOff>
      <xdr:row>6</xdr:row>
      <xdr:rowOff>38100</xdr:rowOff>
    </xdr:to>
    <xdr:pic>
      <xdr:nvPicPr>
        <xdr:cNvPr id="1" name="Picture 1"/>
        <xdr:cNvPicPr preferRelativeResize="1">
          <a:picLocks noChangeAspect="1"/>
        </xdr:cNvPicPr>
      </xdr:nvPicPr>
      <xdr:blipFill>
        <a:blip r:embed="rId1"/>
        <a:stretch>
          <a:fillRect/>
        </a:stretch>
      </xdr:blipFill>
      <xdr:spPr>
        <a:xfrm>
          <a:off x="3552825" y="38100"/>
          <a:ext cx="17049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5"/>
  <sheetViews>
    <sheetView zoomScale="90" zoomScaleNormal="90" zoomScalePageLayoutView="0" workbookViewId="0" topLeftCell="A1">
      <selection activeCell="A1" sqref="A1:F1"/>
    </sheetView>
  </sheetViews>
  <sheetFormatPr defaultColWidth="9.140625" defaultRowHeight="15"/>
  <cols>
    <col min="1" max="1" width="22.00390625" style="0" customWidth="1"/>
    <col min="2" max="2" width="26.28125" style="0" customWidth="1"/>
    <col min="3" max="3" width="20.8515625" style="0" customWidth="1"/>
    <col min="5" max="5" width="18.57421875" style="0" customWidth="1"/>
    <col min="6" max="6" width="29.57421875" style="0" customWidth="1"/>
  </cols>
  <sheetData>
    <row r="1" spans="1:6" ht="147" customHeight="1" thickBot="1">
      <c r="A1" s="88" t="s">
        <v>97</v>
      </c>
      <c r="B1" s="89"/>
      <c r="C1" s="89"/>
      <c r="D1" s="89"/>
      <c r="E1" s="89"/>
      <c r="F1" s="90"/>
    </row>
    <row r="2" spans="1:6" ht="50.25" customHeight="1" thickBot="1">
      <c r="A2" s="91" t="s">
        <v>98</v>
      </c>
      <c r="B2" s="92"/>
      <c r="C2" s="92"/>
      <c r="D2" s="92"/>
      <c r="E2" s="92"/>
      <c r="F2" s="93"/>
    </row>
    <row r="3" spans="1:6" ht="15">
      <c r="A3" s="6"/>
      <c r="B3" s="7"/>
      <c r="C3" s="7"/>
      <c r="D3" s="7"/>
      <c r="E3" s="7"/>
      <c r="F3" s="8"/>
    </row>
    <row r="4" spans="1:6" ht="15">
      <c r="A4" s="9" t="s">
        <v>11</v>
      </c>
      <c r="B4" s="10"/>
      <c r="C4" s="10"/>
      <c r="D4" s="10"/>
      <c r="E4" s="10"/>
      <c r="F4" s="11"/>
    </row>
    <row r="5" spans="1:6" ht="15">
      <c r="A5" s="9"/>
      <c r="B5" s="10"/>
      <c r="C5" s="10"/>
      <c r="D5" s="10"/>
      <c r="E5" s="10"/>
      <c r="F5" s="11"/>
    </row>
    <row r="6" spans="1:6" ht="15">
      <c r="A6" s="17" t="s">
        <v>12</v>
      </c>
      <c r="B6" s="18" t="s">
        <v>13</v>
      </c>
      <c r="C6" s="19"/>
      <c r="D6" s="18" t="s">
        <v>14</v>
      </c>
      <c r="E6" s="19"/>
      <c r="F6" s="20"/>
    </row>
    <row r="7" spans="1:6" ht="15">
      <c r="A7" s="12"/>
      <c r="B7" s="10"/>
      <c r="C7" s="10"/>
      <c r="D7" s="10"/>
      <c r="E7" s="10"/>
      <c r="F7" s="11"/>
    </row>
    <row r="8" spans="1:6" s="44" customFormat="1" ht="32.25" customHeight="1">
      <c r="A8" s="35" t="s">
        <v>95</v>
      </c>
      <c r="B8" s="94" t="s">
        <v>40</v>
      </c>
      <c r="C8" s="94"/>
      <c r="D8" s="86" t="s">
        <v>44</v>
      </c>
      <c r="E8" s="97"/>
      <c r="F8" s="98"/>
    </row>
    <row r="9" spans="1:6" ht="15">
      <c r="A9" s="12"/>
      <c r="B9" s="10"/>
      <c r="C9" s="10"/>
      <c r="D9" s="13"/>
      <c r="E9" s="13"/>
      <c r="F9" s="14"/>
    </row>
    <row r="10" spans="1:6" s="44" customFormat="1" ht="32.25" customHeight="1">
      <c r="A10" s="35" t="s">
        <v>41</v>
      </c>
      <c r="B10" s="95" t="s">
        <v>42</v>
      </c>
      <c r="C10" s="95"/>
      <c r="D10" s="86" t="s">
        <v>45</v>
      </c>
      <c r="E10" s="86"/>
      <c r="F10" s="87"/>
    </row>
    <row r="11" spans="1:6" ht="15">
      <c r="A11" s="12"/>
      <c r="B11" s="10"/>
      <c r="C11" s="10"/>
      <c r="D11" s="10"/>
      <c r="E11" s="10"/>
      <c r="F11" s="11"/>
    </row>
    <row r="12" spans="1:6" ht="33" customHeight="1">
      <c r="A12" s="35" t="s">
        <v>50</v>
      </c>
      <c r="B12" s="96" t="s">
        <v>102</v>
      </c>
      <c r="C12" s="96"/>
      <c r="D12" s="86" t="s">
        <v>46</v>
      </c>
      <c r="E12" s="86"/>
      <c r="F12" s="87"/>
    </row>
    <row r="13" spans="1:6" ht="15">
      <c r="A13" s="12"/>
      <c r="B13" s="10"/>
      <c r="C13" s="10"/>
      <c r="D13" s="10"/>
      <c r="E13" s="10"/>
      <c r="F13" s="11"/>
    </row>
    <row r="14" spans="1:6" ht="15">
      <c r="A14" s="28" t="s">
        <v>17</v>
      </c>
      <c r="B14" s="1"/>
      <c r="C14" s="1"/>
      <c r="D14" s="1"/>
      <c r="E14" s="1"/>
      <c r="F14" s="2"/>
    </row>
    <row r="15" spans="1:6" ht="15.75" thickBot="1">
      <c r="A15" s="3"/>
      <c r="B15" s="4"/>
      <c r="C15" s="4"/>
      <c r="D15" s="4"/>
      <c r="E15" s="4"/>
      <c r="F15" s="61" t="s">
        <v>96</v>
      </c>
    </row>
  </sheetData>
  <sheetProtection password="C74C" sheet="1" selectLockedCells="1"/>
  <mergeCells count="8">
    <mergeCell ref="D10:F10"/>
    <mergeCell ref="D12:F12"/>
    <mergeCell ref="A1:F1"/>
    <mergeCell ref="A2:F2"/>
    <mergeCell ref="B8:C8"/>
    <mergeCell ref="B10:C10"/>
    <mergeCell ref="B12:C12"/>
    <mergeCell ref="D8:F8"/>
  </mergeCells>
  <printOptions/>
  <pageMargins left="0.7" right="0.7" top="0.75" bottom="0.75" header="0.3" footer="0.3"/>
  <pageSetup horizontalDpi="600" verticalDpi="600" orientation="portrait" scale="71" r:id="rId2"/>
  <drawing r:id="rId1"/>
</worksheet>
</file>

<file path=xl/worksheets/sheet2.xml><?xml version="1.0" encoding="utf-8"?>
<worksheet xmlns="http://schemas.openxmlformats.org/spreadsheetml/2006/main" xmlns:r="http://schemas.openxmlformats.org/officeDocument/2006/relationships">
  <dimension ref="A1:F40"/>
  <sheetViews>
    <sheetView zoomScalePageLayoutView="0" workbookViewId="0" topLeftCell="A18">
      <selection activeCell="F16" sqref="F16"/>
    </sheetView>
  </sheetViews>
  <sheetFormatPr defaultColWidth="9.140625" defaultRowHeight="15"/>
  <cols>
    <col min="1" max="1" width="10.140625" style="0" customWidth="1"/>
    <col min="2" max="2" width="8.8515625" style="0" customWidth="1"/>
    <col min="3" max="3" width="60.57421875" style="0" customWidth="1"/>
    <col min="4" max="4" width="17.7109375" style="0" customWidth="1"/>
    <col min="5" max="5" width="11.8515625" style="0" customWidth="1"/>
    <col min="6" max="6" width="20.00390625" style="0" customWidth="1"/>
  </cols>
  <sheetData>
    <row r="1" spans="1:6" ht="120" customHeight="1">
      <c r="A1" s="99" t="s">
        <v>5</v>
      </c>
      <c r="B1" s="80"/>
      <c r="C1" s="80"/>
      <c r="D1" s="80"/>
      <c r="E1" s="80"/>
      <c r="F1" s="81"/>
    </row>
    <row r="2" spans="1:6" ht="15.75" thickBot="1">
      <c r="A2" s="82" t="s">
        <v>40</v>
      </c>
      <c r="B2" s="83"/>
      <c r="C2" s="83"/>
      <c r="D2" s="83"/>
      <c r="E2" s="83"/>
      <c r="F2" s="84"/>
    </row>
    <row r="3" spans="1:6" ht="15">
      <c r="A3" s="102" t="s">
        <v>80</v>
      </c>
      <c r="B3" s="103"/>
      <c r="C3" s="103"/>
      <c r="D3" s="103"/>
      <c r="E3" s="103"/>
      <c r="F3" s="104"/>
    </row>
    <row r="4" spans="1:6" ht="15">
      <c r="A4" s="105"/>
      <c r="B4" s="106"/>
      <c r="C4" s="106"/>
      <c r="D4" s="106"/>
      <c r="E4" s="106"/>
      <c r="F4" s="107"/>
    </row>
    <row r="5" spans="1:6" ht="146.25" customHeight="1" thickBot="1">
      <c r="A5" s="108"/>
      <c r="B5" s="109"/>
      <c r="C5" s="109"/>
      <c r="D5" s="109"/>
      <c r="E5" s="109"/>
      <c r="F5" s="110"/>
    </row>
    <row r="6" spans="1:6" ht="15">
      <c r="A6" s="6"/>
      <c r="B6" s="7"/>
      <c r="C6" s="7"/>
      <c r="D6" s="7"/>
      <c r="E6" s="7"/>
      <c r="F6" s="8"/>
    </row>
    <row r="7" spans="1:6" ht="15">
      <c r="A7" s="12"/>
      <c r="B7" s="10"/>
      <c r="C7" s="36" t="s">
        <v>47</v>
      </c>
      <c r="D7" s="36"/>
      <c r="E7" s="36"/>
      <c r="F7" s="37"/>
    </row>
    <row r="8" spans="1:6" ht="14.25" customHeight="1">
      <c r="A8" s="12"/>
      <c r="B8" s="10"/>
      <c r="C8" s="26" t="s">
        <v>78</v>
      </c>
      <c r="D8" s="24"/>
      <c r="E8" s="10"/>
      <c r="F8" s="11"/>
    </row>
    <row r="9" spans="1:6" ht="15">
      <c r="A9" s="12"/>
      <c r="B9" s="10"/>
      <c r="C9" s="10"/>
      <c r="D9" s="10"/>
      <c r="E9" s="10"/>
      <c r="F9" s="11"/>
    </row>
    <row r="10" spans="1:6" ht="30">
      <c r="A10" s="12"/>
      <c r="B10" s="10"/>
      <c r="C10" s="27" t="s">
        <v>77</v>
      </c>
      <c r="D10" s="24"/>
      <c r="E10" s="10"/>
      <c r="F10" s="11"/>
    </row>
    <row r="11" spans="1:6" ht="15">
      <c r="A11" s="12"/>
      <c r="B11" s="10"/>
      <c r="C11" s="10"/>
      <c r="D11" s="10"/>
      <c r="E11" s="10"/>
      <c r="F11" s="11"/>
    </row>
    <row r="12" spans="1:6" ht="15">
      <c r="A12" s="12"/>
      <c r="B12" s="10"/>
      <c r="C12" s="10" t="s">
        <v>76</v>
      </c>
      <c r="D12" s="24"/>
      <c r="E12" s="10"/>
      <c r="F12" s="11"/>
    </row>
    <row r="13" spans="1:6" ht="15">
      <c r="A13" s="12"/>
      <c r="B13" s="10"/>
      <c r="C13" s="19"/>
      <c r="D13" s="19"/>
      <c r="E13" s="19"/>
      <c r="F13" s="20"/>
    </row>
    <row r="14" spans="1:6" ht="15">
      <c r="A14" s="12"/>
      <c r="B14" s="10"/>
      <c r="C14" s="10"/>
      <c r="D14" s="10"/>
      <c r="E14" s="10"/>
      <c r="F14" s="11"/>
    </row>
    <row r="15" spans="1:6" ht="15">
      <c r="A15" s="12"/>
      <c r="B15" s="10"/>
      <c r="C15" s="36" t="s">
        <v>71</v>
      </c>
      <c r="D15" s="10"/>
      <c r="E15" s="10"/>
      <c r="F15" s="11"/>
    </row>
    <row r="16" spans="1:6" ht="15">
      <c r="A16" s="12"/>
      <c r="B16" s="10"/>
      <c r="C16" s="10" t="s">
        <v>0</v>
      </c>
      <c r="D16" s="22">
        <v>40269</v>
      </c>
      <c r="E16" s="21" t="s">
        <v>1</v>
      </c>
      <c r="F16" s="23"/>
    </row>
    <row r="17" spans="1:6" ht="15">
      <c r="A17" s="12"/>
      <c r="B17" s="10"/>
      <c r="C17" s="10"/>
      <c r="D17" s="10"/>
      <c r="E17" s="10"/>
      <c r="F17" s="11"/>
    </row>
    <row r="18" spans="1:6" ht="15">
      <c r="A18" s="12"/>
      <c r="B18" s="10"/>
      <c r="C18" s="10" t="s">
        <v>15</v>
      </c>
      <c r="D18" s="24">
        <v>300</v>
      </c>
      <c r="E18" s="10"/>
      <c r="F18" s="11"/>
    </row>
    <row r="19" spans="1:6" ht="15">
      <c r="A19" s="12"/>
      <c r="B19" s="10"/>
      <c r="C19" s="10"/>
      <c r="D19" s="10"/>
      <c r="E19" s="10"/>
      <c r="F19" s="11"/>
    </row>
    <row r="20" spans="1:6" ht="15">
      <c r="A20" s="12"/>
      <c r="B20" s="10"/>
      <c r="C20" s="10" t="s">
        <v>22</v>
      </c>
      <c r="D20" s="24">
        <v>1000</v>
      </c>
      <c r="E20" s="10"/>
      <c r="F20" s="11"/>
    </row>
    <row r="21" spans="1:6" ht="15">
      <c r="A21" s="12"/>
      <c r="B21" s="10"/>
      <c r="C21" s="10"/>
      <c r="D21" s="10"/>
      <c r="E21" s="10"/>
      <c r="F21" s="11"/>
    </row>
    <row r="22" spans="1:6" ht="15.75" thickBot="1">
      <c r="A22" s="3"/>
      <c r="B22" s="4"/>
      <c r="C22" s="4"/>
      <c r="D22" s="4"/>
      <c r="E22" s="4"/>
      <c r="F22" s="5"/>
    </row>
    <row r="23" spans="1:6" ht="15">
      <c r="A23" s="111" t="s">
        <v>9</v>
      </c>
      <c r="B23" s="112"/>
      <c r="C23" s="112"/>
      <c r="D23" s="112"/>
      <c r="E23" s="112"/>
      <c r="F23" s="113"/>
    </row>
    <row r="24" spans="1:6" ht="15">
      <c r="A24" s="114"/>
      <c r="B24" s="115"/>
      <c r="C24" s="115"/>
      <c r="D24" s="115"/>
      <c r="E24" s="115"/>
      <c r="F24" s="116"/>
    </row>
    <row r="25" spans="1:6" ht="15.75" thickBot="1">
      <c r="A25" s="117"/>
      <c r="B25" s="118"/>
      <c r="C25" s="118"/>
      <c r="D25" s="118"/>
      <c r="E25" s="118"/>
      <c r="F25" s="119"/>
    </row>
    <row r="26" spans="1:6" ht="15">
      <c r="A26" s="6"/>
      <c r="B26" s="7"/>
      <c r="C26" s="7"/>
      <c r="D26" s="7"/>
      <c r="E26" s="7"/>
      <c r="F26" s="8"/>
    </row>
    <row r="27" spans="1:6" ht="15">
      <c r="A27" s="12"/>
      <c r="B27" s="10"/>
      <c r="C27" s="10" t="s">
        <v>2</v>
      </c>
      <c r="D27" s="16">
        <f>IF(D20="",0,D18/D20)</f>
        <v>0.3</v>
      </c>
      <c r="E27" s="10"/>
      <c r="F27" s="11"/>
    </row>
    <row r="28" spans="1:6" ht="15">
      <c r="A28" s="12"/>
      <c r="B28" s="10"/>
      <c r="C28" s="10"/>
      <c r="D28" s="10"/>
      <c r="E28" s="10"/>
      <c r="F28" s="11"/>
    </row>
    <row r="29" spans="1:6" ht="15">
      <c r="A29" s="12"/>
      <c r="B29" s="10"/>
      <c r="C29" s="10" t="s">
        <v>3</v>
      </c>
      <c r="D29" s="10">
        <f>D8+D10</f>
        <v>0</v>
      </c>
      <c r="E29" s="10"/>
      <c r="F29" s="11"/>
    </row>
    <row r="30" spans="1:6" ht="15">
      <c r="A30" s="12"/>
      <c r="B30" s="10"/>
      <c r="C30" s="10"/>
      <c r="D30" s="10"/>
      <c r="E30" s="10"/>
      <c r="F30" s="11"/>
    </row>
    <row r="31" spans="1:6" ht="15">
      <c r="A31" s="12"/>
      <c r="B31" s="10"/>
      <c r="C31" s="10" t="s">
        <v>4</v>
      </c>
      <c r="D31" s="16">
        <f>IF(D12=0,0,D29/D12)</f>
        <v>0</v>
      </c>
      <c r="E31" s="10"/>
      <c r="F31" s="11"/>
    </row>
    <row r="32" spans="1:6" ht="15">
      <c r="A32" s="12"/>
      <c r="B32" s="10"/>
      <c r="C32" s="10"/>
      <c r="D32" s="10"/>
      <c r="E32" s="10"/>
      <c r="F32" s="11"/>
    </row>
    <row r="33" spans="1:6" ht="15">
      <c r="A33" s="12"/>
      <c r="B33" s="10"/>
      <c r="C33" s="10" t="s">
        <v>99</v>
      </c>
      <c r="D33" s="15" t="str">
        <f>IF(AND(D27&gt;=0.3,D31&lt;0.9),"Yes","No")</f>
        <v>Yes</v>
      </c>
      <c r="E33" s="10"/>
      <c r="F33" s="11"/>
    </row>
    <row r="34" spans="1:6" ht="15">
      <c r="A34" s="12"/>
      <c r="B34" s="10"/>
      <c r="C34" s="10"/>
      <c r="D34" s="10"/>
      <c r="E34" s="10"/>
      <c r="F34" s="11"/>
    </row>
    <row r="35" spans="1:6" ht="15">
      <c r="A35" s="12"/>
      <c r="B35" s="10"/>
      <c r="C35" s="10" t="s">
        <v>100</v>
      </c>
      <c r="D35" s="15" t="str">
        <f>IF(AND(D27&gt;=0.2,D31&lt;0.9),"Yes","No")</f>
        <v>Yes</v>
      </c>
      <c r="E35" s="10"/>
      <c r="F35" s="11"/>
    </row>
    <row r="36" spans="1:6" ht="15">
      <c r="A36" s="12"/>
      <c r="B36" s="10"/>
      <c r="C36" s="10"/>
      <c r="D36" s="15"/>
      <c r="E36" s="10"/>
      <c r="F36" s="11"/>
    </row>
    <row r="37" spans="1:6" ht="15">
      <c r="A37" s="85"/>
      <c r="B37" s="94"/>
      <c r="C37" s="94"/>
      <c r="D37" s="15"/>
      <c r="E37" s="10"/>
      <c r="F37" s="11"/>
    </row>
    <row r="38" spans="1:6" ht="15">
      <c r="A38" s="85" t="s">
        <v>39</v>
      </c>
      <c r="B38" s="94"/>
      <c r="C38" s="94"/>
      <c r="D38" s="10"/>
      <c r="E38" s="10"/>
      <c r="F38" s="11"/>
    </row>
    <row r="39" spans="1:6" ht="48" customHeight="1">
      <c r="A39" s="100" t="s">
        <v>70</v>
      </c>
      <c r="B39" s="95"/>
      <c r="C39" s="95"/>
      <c r="D39" s="95"/>
      <c r="E39" s="95"/>
      <c r="F39" s="101"/>
    </row>
    <row r="40" spans="1:6" ht="15.75" thickBot="1">
      <c r="A40" s="3"/>
      <c r="B40" s="4"/>
      <c r="C40" s="4"/>
      <c r="D40" s="4"/>
      <c r="E40" s="4"/>
      <c r="F40" s="5"/>
    </row>
  </sheetData>
  <sheetProtection password="C74C" sheet="1" selectLockedCells="1"/>
  <mergeCells count="7">
    <mergeCell ref="A39:F39"/>
    <mergeCell ref="A3:F5"/>
    <mergeCell ref="A23:F25"/>
    <mergeCell ref="A1:F1"/>
    <mergeCell ref="A2:F2"/>
    <mergeCell ref="A37:C37"/>
    <mergeCell ref="A38:C38"/>
  </mergeCells>
  <printOptions/>
  <pageMargins left="0.45" right="0.45" top="0.75" bottom="0.75" header="0.3" footer="0.3"/>
  <pageSetup horizontalDpi="600" verticalDpi="600" orientation="portrait" scale="73" r:id="rId4"/>
  <drawing r:id="rId3"/>
  <legacyDrawing r:id="rId2"/>
</worksheet>
</file>

<file path=xl/worksheets/sheet3.xml><?xml version="1.0" encoding="utf-8"?>
<worksheet xmlns="http://schemas.openxmlformats.org/spreadsheetml/2006/main" xmlns:r="http://schemas.openxmlformats.org/officeDocument/2006/relationships">
  <dimension ref="A1:F44"/>
  <sheetViews>
    <sheetView zoomScalePageLayoutView="0" workbookViewId="0" topLeftCell="A1">
      <selection activeCell="D8" sqref="D8"/>
    </sheetView>
  </sheetViews>
  <sheetFormatPr defaultColWidth="9.140625" defaultRowHeight="15"/>
  <cols>
    <col min="1" max="1" width="10.140625" style="0" customWidth="1"/>
    <col min="2" max="2" width="8.8515625" style="0" customWidth="1"/>
    <col min="3" max="3" width="60.28125" style="0" customWidth="1"/>
    <col min="4" max="4" width="17.7109375" style="0" customWidth="1"/>
    <col min="5" max="5" width="11.8515625" style="0" customWidth="1"/>
    <col min="6" max="6" width="20.00390625" style="0" customWidth="1"/>
  </cols>
  <sheetData>
    <row r="1" spans="1:6" ht="120" customHeight="1">
      <c r="A1" s="99" t="s">
        <v>5</v>
      </c>
      <c r="B1" s="80"/>
      <c r="C1" s="80"/>
      <c r="D1" s="80"/>
      <c r="E1" s="80"/>
      <c r="F1" s="81"/>
    </row>
    <row r="2" spans="1:6" ht="15.75" thickBot="1">
      <c r="A2" s="120" t="s">
        <v>42</v>
      </c>
      <c r="B2" s="121"/>
      <c r="C2" s="121"/>
      <c r="D2" s="121"/>
      <c r="E2" s="121"/>
      <c r="F2" s="122"/>
    </row>
    <row r="3" spans="1:6" ht="15">
      <c r="A3" s="102" t="s">
        <v>74</v>
      </c>
      <c r="B3" s="103"/>
      <c r="C3" s="103"/>
      <c r="D3" s="103"/>
      <c r="E3" s="103"/>
      <c r="F3" s="104"/>
    </row>
    <row r="4" spans="1:6" ht="15">
      <c r="A4" s="105"/>
      <c r="B4" s="106"/>
      <c r="C4" s="106"/>
      <c r="D4" s="106"/>
      <c r="E4" s="106"/>
      <c r="F4" s="107"/>
    </row>
    <row r="5" spans="1:6" ht="198" customHeight="1" thickBot="1">
      <c r="A5" s="108"/>
      <c r="B5" s="109"/>
      <c r="C5" s="109"/>
      <c r="D5" s="109"/>
      <c r="E5" s="109"/>
      <c r="F5" s="110"/>
    </row>
    <row r="6" spans="1:6" ht="15">
      <c r="A6" s="6"/>
      <c r="B6" s="7"/>
      <c r="C6" s="7"/>
      <c r="D6" s="7"/>
      <c r="E6" s="7"/>
      <c r="F6" s="8"/>
    </row>
    <row r="7" spans="1:6" ht="15">
      <c r="A7" s="12"/>
      <c r="B7" s="10"/>
      <c r="C7" s="36" t="s">
        <v>47</v>
      </c>
      <c r="D7" s="36"/>
      <c r="E7" s="36"/>
      <c r="F7" s="37"/>
    </row>
    <row r="8" spans="1:6" ht="14.25" customHeight="1">
      <c r="A8" s="12"/>
      <c r="B8" s="10"/>
      <c r="C8" s="26" t="s">
        <v>78</v>
      </c>
      <c r="D8" s="24"/>
      <c r="E8" s="10"/>
      <c r="F8" s="11"/>
    </row>
    <row r="9" spans="1:6" ht="15">
      <c r="A9" s="12"/>
      <c r="B9" s="10"/>
      <c r="C9" s="10"/>
      <c r="D9" s="10"/>
      <c r="E9" s="10"/>
      <c r="F9" s="11"/>
    </row>
    <row r="10" spans="1:6" ht="30">
      <c r="A10" s="12"/>
      <c r="B10" s="10"/>
      <c r="C10" s="27" t="s">
        <v>77</v>
      </c>
      <c r="D10" s="24"/>
      <c r="E10" s="10"/>
      <c r="F10" s="11"/>
    </row>
    <row r="11" spans="1:6" ht="15">
      <c r="A11" s="12"/>
      <c r="B11" s="10"/>
      <c r="C11" s="10"/>
      <c r="D11" s="10"/>
      <c r="E11" s="10"/>
      <c r="F11" s="11"/>
    </row>
    <row r="12" spans="1:6" ht="15">
      <c r="A12" s="12"/>
      <c r="B12" s="10"/>
      <c r="C12" s="10" t="s">
        <v>76</v>
      </c>
      <c r="D12" s="24"/>
      <c r="E12" s="10"/>
      <c r="F12" s="11"/>
    </row>
    <row r="13" spans="1:6" ht="15">
      <c r="A13" s="12"/>
      <c r="B13" s="10"/>
      <c r="C13" s="19"/>
      <c r="D13" s="19"/>
      <c r="E13" s="19"/>
      <c r="F13" s="20"/>
    </row>
    <row r="14" spans="1:6" ht="15">
      <c r="A14" s="12"/>
      <c r="B14" s="10"/>
      <c r="C14" s="10"/>
      <c r="D14" s="10"/>
      <c r="E14" s="10"/>
      <c r="F14" s="11"/>
    </row>
    <row r="15" spans="1:6" ht="15">
      <c r="A15" s="12"/>
      <c r="B15" s="10"/>
      <c r="C15" s="36" t="s">
        <v>71</v>
      </c>
      <c r="D15" s="10"/>
      <c r="E15" s="10"/>
      <c r="F15" s="11"/>
    </row>
    <row r="16" spans="1:6" ht="15">
      <c r="A16" s="12"/>
      <c r="B16" s="10"/>
      <c r="C16" s="10" t="s">
        <v>0</v>
      </c>
      <c r="D16" s="22"/>
      <c r="E16" s="21" t="s">
        <v>1</v>
      </c>
      <c r="F16" s="23">
        <f>IF(D16=0,"",D16+89)</f>
      </c>
    </row>
    <row r="17" spans="1:6" ht="15">
      <c r="A17" s="12"/>
      <c r="B17" s="10"/>
      <c r="C17" s="10"/>
      <c r="D17" s="10"/>
      <c r="E17" s="10"/>
      <c r="F17" s="11"/>
    </row>
    <row r="18" spans="1:6" ht="14.25" customHeight="1">
      <c r="A18" s="12"/>
      <c r="B18" s="10"/>
      <c r="C18" s="26" t="s">
        <v>18</v>
      </c>
      <c r="D18" s="24"/>
      <c r="E18" s="10"/>
      <c r="F18" s="11"/>
    </row>
    <row r="19" spans="1:6" ht="15">
      <c r="A19" s="12"/>
      <c r="B19" s="10"/>
      <c r="C19" s="10"/>
      <c r="D19" s="10"/>
      <c r="E19" s="10"/>
      <c r="F19" s="11"/>
    </row>
    <row r="20" spans="1:6" ht="15">
      <c r="A20" s="12"/>
      <c r="B20" s="10"/>
      <c r="C20" s="10" t="s">
        <v>19</v>
      </c>
      <c r="D20" s="24"/>
      <c r="E20" s="10"/>
      <c r="F20" s="11"/>
    </row>
    <row r="21" spans="1:6" ht="15">
      <c r="A21" s="12"/>
      <c r="B21" s="10"/>
      <c r="C21" s="10"/>
      <c r="D21" s="10"/>
      <c r="E21" s="10"/>
      <c r="F21" s="11"/>
    </row>
    <row r="22" spans="1:6" ht="15">
      <c r="A22" s="12"/>
      <c r="B22" s="10"/>
      <c r="C22" s="10" t="s">
        <v>20</v>
      </c>
      <c r="D22" s="24"/>
      <c r="E22" s="10"/>
      <c r="F22" s="11"/>
    </row>
    <row r="23" spans="1:6" ht="15">
      <c r="A23" s="12"/>
      <c r="B23" s="10"/>
      <c r="C23" s="10"/>
      <c r="D23" s="10"/>
      <c r="E23" s="10"/>
      <c r="F23" s="11"/>
    </row>
    <row r="24" spans="1:6" ht="15">
      <c r="A24" s="12"/>
      <c r="B24" s="10"/>
      <c r="C24" s="10" t="s">
        <v>21</v>
      </c>
      <c r="D24" s="24"/>
      <c r="E24" s="10"/>
      <c r="F24" s="11"/>
    </row>
    <row r="25" spans="1:6" ht="15">
      <c r="A25" s="12"/>
      <c r="B25" s="10"/>
      <c r="C25" s="10"/>
      <c r="D25" s="10"/>
      <c r="E25" s="10"/>
      <c r="F25" s="11"/>
    </row>
    <row r="26" spans="1:6" ht="15.75" thickBot="1">
      <c r="A26" s="3"/>
      <c r="B26" s="4"/>
      <c r="C26" s="4"/>
      <c r="D26" s="4"/>
      <c r="E26" s="4"/>
      <c r="F26" s="5"/>
    </row>
    <row r="27" spans="1:6" ht="15">
      <c r="A27" s="111" t="s">
        <v>9</v>
      </c>
      <c r="B27" s="112"/>
      <c r="C27" s="112"/>
      <c r="D27" s="112"/>
      <c r="E27" s="112"/>
      <c r="F27" s="113"/>
    </row>
    <row r="28" spans="1:6" ht="15">
      <c r="A28" s="114"/>
      <c r="B28" s="115"/>
      <c r="C28" s="115"/>
      <c r="D28" s="115"/>
      <c r="E28" s="115"/>
      <c r="F28" s="116"/>
    </row>
    <row r="29" spans="1:6" ht="15.75" thickBot="1">
      <c r="A29" s="117"/>
      <c r="B29" s="118"/>
      <c r="C29" s="118"/>
      <c r="D29" s="118"/>
      <c r="E29" s="118"/>
      <c r="F29" s="119"/>
    </row>
    <row r="30" spans="1:6" ht="15">
      <c r="A30" s="6"/>
      <c r="B30" s="7"/>
      <c r="C30" s="7"/>
      <c r="D30" s="7"/>
      <c r="E30" s="7"/>
      <c r="F30" s="8"/>
    </row>
    <row r="31" spans="1:6" ht="15">
      <c r="A31" s="12"/>
      <c r="B31" s="10"/>
      <c r="C31" s="10" t="s">
        <v>2</v>
      </c>
      <c r="D31" s="16">
        <f>IF(D22+D24=0,0,(D18+D20)/(D22+D24))</f>
        <v>0</v>
      </c>
      <c r="E31" s="10"/>
      <c r="F31" s="11"/>
    </row>
    <row r="32" spans="1:6" ht="15">
      <c r="A32" s="12"/>
      <c r="B32" s="10"/>
      <c r="C32" s="10"/>
      <c r="D32" s="10"/>
      <c r="E32" s="10"/>
      <c r="F32" s="11"/>
    </row>
    <row r="33" spans="1:6" ht="15">
      <c r="A33" s="12"/>
      <c r="B33" s="10"/>
      <c r="C33" s="10" t="s">
        <v>3</v>
      </c>
      <c r="D33" s="10">
        <f>D8+D10</f>
        <v>0</v>
      </c>
      <c r="E33" s="10"/>
      <c r="F33" s="11"/>
    </row>
    <row r="34" spans="1:6" ht="15">
      <c r="A34" s="12"/>
      <c r="B34" s="10"/>
      <c r="C34" s="10"/>
      <c r="D34" s="10"/>
      <c r="E34" s="10"/>
      <c r="F34" s="11"/>
    </row>
    <row r="35" spans="1:6" ht="15">
      <c r="A35" s="12"/>
      <c r="B35" s="10"/>
      <c r="C35" s="10" t="s">
        <v>4</v>
      </c>
      <c r="D35" s="16">
        <f>IF(D12=0,0,D33/D12)</f>
        <v>0</v>
      </c>
      <c r="E35" s="10"/>
      <c r="F35" s="11"/>
    </row>
    <row r="36" spans="1:6" ht="15">
      <c r="A36" s="12"/>
      <c r="B36" s="10"/>
      <c r="C36" s="10"/>
      <c r="D36" s="10"/>
      <c r="E36" s="10"/>
      <c r="F36" s="11"/>
    </row>
    <row r="37" spans="1:6" ht="15">
      <c r="A37" s="12"/>
      <c r="B37" s="10"/>
      <c r="C37" s="10" t="s">
        <v>99</v>
      </c>
      <c r="D37" s="15" t="str">
        <f>IF(AND(D31&gt;=0.3,D35&lt;0.9),"Yes","No")</f>
        <v>No</v>
      </c>
      <c r="E37" s="10"/>
      <c r="F37" s="11"/>
    </row>
    <row r="38" spans="1:6" ht="15">
      <c r="A38" s="12"/>
      <c r="B38" s="10"/>
      <c r="C38" s="10"/>
      <c r="D38" s="10"/>
      <c r="E38" s="10"/>
      <c r="F38" s="11"/>
    </row>
    <row r="39" spans="1:6" ht="15">
      <c r="A39" s="12"/>
      <c r="B39" s="10"/>
      <c r="C39" s="10" t="s">
        <v>100</v>
      </c>
      <c r="D39" s="15" t="str">
        <f>IF(AND(D31&gt;=0.2,D35&lt;0.9),"Yes","No")</f>
        <v>No</v>
      </c>
      <c r="E39" s="10"/>
      <c r="F39" s="11"/>
    </row>
    <row r="40" spans="1:6" ht="15">
      <c r="A40" s="12"/>
      <c r="B40" s="10"/>
      <c r="C40" s="10"/>
      <c r="D40" s="15"/>
      <c r="E40" s="10"/>
      <c r="F40" s="11"/>
    </row>
    <row r="41" spans="1:6" ht="15">
      <c r="A41" s="85"/>
      <c r="B41" s="94"/>
      <c r="C41" s="94"/>
      <c r="D41" s="15"/>
      <c r="E41" s="10"/>
      <c r="F41" s="11"/>
    </row>
    <row r="42" spans="1:6" ht="15">
      <c r="A42" s="85" t="s">
        <v>39</v>
      </c>
      <c r="B42" s="94"/>
      <c r="C42" s="94"/>
      <c r="D42" s="10"/>
      <c r="E42" s="10"/>
      <c r="F42" s="11"/>
    </row>
    <row r="43" spans="1:6" ht="48" customHeight="1">
      <c r="A43" s="100" t="s">
        <v>70</v>
      </c>
      <c r="B43" s="95"/>
      <c r="C43" s="95"/>
      <c r="D43" s="95"/>
      <c r="E43" s="95"/>
      <c r="F43" s="101"/>
    </row>
    <row r="44" spans="1:6" ht="15.75" thickBot="1">
      <c r="A44" s="3"/>
      <c r="B44" s="4"/>
      <c r="C44" s="4"/>
      <c r="D44" s="4"/>
      <c r="E44" s="4"/>
      <c r="F44" s="5"/>
    </row>
  </sheetData>
  <sheetProtection password="C74C" sheet="1" selectLockedCells="1"/>
  <mergeCells count="7">
    <mergeCell ref="A42:C42"/>
    <mergeCell ref="A43:F43"/>
    <mergeCell ref="A1:F1"/>
    <mergeCell ref="A2:F2"/>
    <mergeCell ref="A3:F5"/>
    <mergeCell ref="A27:F29"/>
    <mergeCell ref="A41:C41"/>
  </mergeCells>
  <printOptions/>
  <pageMargins left="0.45" right="0.45" top="0.5" bottom="0.5" header="0.3" footer="0.3"/>
  <pageSetup horizontalDpi="600" verticalDpi="600" orientation="portrait" scale="73" r:id="rId4"/>
  <drawing r:id="rId3"/>
  <legacyDrawing r:id="rId2"/>
</worksheet>
</file>

<file path=xl/worksheets/sheet4.xml><?xml version="1.0" encoding="utf-8"?>
<worksheet xmlns="http://schemas.openxmlformats.org/spreadsheetml/2006/main" xmlns:r="http://schemas.openxmlformats.org/officeDocument/2006/relationships">
  <dimension ref="A1:F38"/>
  <sheetViews>
    <sheetView zoomScalePageLayoutView="0" workbookViewId="0" topLeftCell="B9">
      <selection activeCell="D8" sqref="D8"/>
    </sheetView>
  </sheetViews>
  <sheetFormatPr defaultColWidth="9.140625" defaultRowHeight="15"/>
  <cols>
    <col min="1" max="1" width="10.140625" style="0" customWidth="1"/>
    <col min="2" max="2" width="5.8515625" style="0" customWidth="1"/>
    <col min="3" max="3" width="62.28125" style="0" bestFit="1" customWidth="1"/>
    <col min="4" max="4" width="17.7109375" style="0" customWidth="1"/>
    <col min="5" max="5" width="11.8515625" style="0" customWidth="1"/>
    <col min="6" max="6" width="20.00390625" style="0" customWidth="1"/>
  </cols>
  <sheetData>
    <row r="1" spans="1:6" ht="120" customHeight="1">
      <c r="A1" s="99" t="s">
        <v>5</v>
      </c>
      <c r="B1" s="80"/>
      <c r="C1" s="80"/>
      <c r="D1" s="80"/>
      <c r="E1" s="80"/>
      <c r="F1" s="81"/>
    </row>
    <row r="2" spans="1:6" ht="15.75" thickBot="1">
      <c r="A2" s="82" t="s">
        <v>102</v>
      </c>
      <c r="B2" s="83"/>
      <c r="C2" s="83"/>
      <c r="D2" s="83"/>
      <c r="E2" s="83"/>
      <c r="F2" s="84"/>
    </row>
    <row r="3" spans="1:6" ht="15">
      <c r="A3" s="102" t="s">
        <v>81</v>
      </c>
      <c r="B3" s="103"/>
      <c r="C3" s="103"/>
      <c r="D3" s="103"/>
      <c r="E3" s="103"/>
      <c r="F3" s="104"/>
    </row>
    <row r="4" spans="1:6" ht="15">
      <c r="A4" s="105"/>
      <c r="B4" s="106"/>
      <c r="C4" s="106"/>
      <c r="D4" s="106"/>
      <c r="E4" s="106"/>
      <c r="F4" s="107"/>
    </row>
    <row r="5" spans="1:6" ht="167.25" customHeight="1" thickBot="1">
      <c r="A5" s="108"/>
      <c r="B5" s="109"/>
      <c r="C5" s="109"/>
      <c r="D5" s="109"/>
      <c r="E5" s="109"/>
      <c r="F5" s="110"/>
    </row>
    <row r="6" spans="1:6" ht="15">
      <c r="A6" s="6"/>
      <c r="B6" s="7"/>
      <c r="C6" s="7"/>
      <c r="D6" s="7"/>
      <c r="E6" s="7"/>
      <c r="F6" s="8"/>
    </row>
    <row r="7" spans="1:6" ht="15">
      <c r="A7" s="12"/>
      <c r="B7" s="10"/>
      <c r="C7" s="36" t="s">
        <v>73</v>
      </c>
      <c r="D7" s="10"/>
      <c r="E7" s="10"/>
      <c r="F7" s="11"/>
    </row>
    <row r="8" spans="1:6" ht="15">
      <c r="A8" s="12"/>
      <c r="B8" s="10"/>
      <c r="C8" s="10" t="s">
        <v>7</v>
      </c>
      <c r="D8" s="30"/>
      <c r="E8" s="21" t="s">
        <v>1</v>
      </c>
      <c r="F8" s="32">
        <f>IF(D8=0,"",DATE(YEAR(D8),MONTH(D8)+6,DAY(D8)-1))</f>
      </c>
    </row>
    <row r="9" spans="1:6" ht="15">
      <c r="A9" s="12"/>
      <c r="B9" s="10"/>
      <c r="C9" s="10"/>
      <c r="D9" s="41"/>
      <c r="E9" s="10"/>
      <c r="F9" s="42"/>
    </row>
    <row r="10" spans="1:6" ht="30">
      <c r="A10" s="12"/>
      <c r="B10" s="10"/>
      <c r="C10" s="45" t="s">
        <v>68</v>
      </c>
      <c r="D10" s="31"/>
      <c r="E10" s="10"/>
      <c r="F10" s="42"/>
    </row>
    <row r="11" spans="1:6" ht="15">
      <c r="A11" s="12"/>
      <c r="B11" s="10"/>
      <c r="C11" s="10"/>
      <c r="D11" s="41"/>
      <c r="E11" s="10"/>
      <c r="F11" s="42"/>
    </row>
    <row r="12" spans="1:6" ht="30">
      <c r="A12" s="12"/>
      <c r="B12" s="10"/>
      <c r="C12" s="45" t="s">
        <v>69</v>
      </c>
      <c r="D12" s="31"/>
      <c r="E12" s="10"/>
      <c r="F12" s="42"/>
    </row>
    <row r="13" spans="1:6" ht="15">
      <c r="A13" s="12"/>
      <c r="B13" s="10"/>
      <c r="C13" s="19"/>
      <c r="D13" s="19"/>
      <c r="E13" s="19"/>
      <c r="F13" s="20"/>
    </row>
    <row r="14" spans="1:6" ht="15">
      <c r="A14" s="12"/>
      <c r="B14" s="10"/>
      <c r="C14" s="10"/>
      <c r="D14" s="10"/>
      <c r="E14" s="10"/>
      <c r="F14" s="11"/>
    </row>
    <row r="15" spans="1:6" ht="15">
      <c r="A15" s="12"/>
      <c r="B15" s="10"/>
      <c r="C15" s="36" t="s">
        <v>71</v>
      </c>
      <c r="D15" s="10"/>
      <c r="E15" s="10"/>
      <c r="F15" s="11"/>
    </row>
    <row r="16" spans="1:6" ht="15">
      <c r="A16" s="12"/>
      <c r="B16" s="10"/>
      <c r="C16" s="10" t="s">
        <v>0</v>
      </c>
      <c r="D16" s="30"/>
      <c r="E16" s="21" t="s">
        <v>1</v>
      </c>
      <c r="F16" s="32">
        <f>IF(D16=0,"",D16+89)</f>
      </c>
    </row>
    <row r="17" spans="1:6" ht="15">
      <c r="A17" s="12"/>
      <c r="B17" s="10"/>
      <c r="C17" s="10"/>
      <c r="D17" s="41"/>
      <c r="E17" s="10"/>
      <c r="F17" s="42"/>
    </row>
    <row r="18" spans="1:6" ht="15">
      <c r="A18" s="12"/>
      <c r="B18" s="10"/>
      <c r="C18" s="10" t="s">
        <v>15</v>
      </c>
      <c r="D18" s="31"/>
      <c r="E18" s="10"/>
      <c r="F18" s="42"/>
    </row>
    <row r="19" spans="1:6" ht="15">
      <c r="A19" s="12"/>
      <c r="B19" s="10"/>
      <c r="C19" s="10"/>
      <c r="D19" s="33"/>
      <c r="E19" s="10"/>
      <c r="F19" s="42"/>
    </row>
    <row r="20" spans="1:6" ht="15">
      <c r="A20" s="12"/>
      <c r="B20" s="10"/>
      <c r="C20" s="10" t="s">
        <v>25</v>
      </c>
      <c r="D20" s="31"/>
      <c r="E20" s="10"/>
      <c r="F20" s="42"/>
    </row>
    <row r="21" spans="1:6" ht="15">
      <c r="A21" s="12"/>
      <c r="B21" s="10"/>
      <c r="C21" s="10"/>
      <c r="D21" s="33"/>
      <c r="E21" s="10"/>
      <c r="F21" s="42"/>
    </row>
    <row r="22" spans="1:6" ht="15">
      <c r="A22" s="12"/>
      <c r="B22" s="10"/>
      <c r="C22" s="10" t="s">
        <v>26</v>
      </c>
      <c r="D22" s="31"/>
      <c r="E22" s="10"/>
      <c r="F22" s="42"/>
    </row>
    <row r="23" spans="1:6" ht="15">
      <c r="A23" s="12"/>
      <c r="B23" s="10"/>
      <c r="C23" s="10"/>
      <c r="D23" s="33"/>
      <c r="E23" s="10"/>
      <c r="F23" s="42"/>
    </row>
    <row r="24" spans="1:6" ht="15">
      <c r="A24" s="12"/>
      <c r="B24" s="10"/>
      <c r="C24" s="10" t="s">
        <v>27</v>
      </c>
      <c r="D24" s="31"/>
      <c r="E24" s="10"/>
      <c r="F24" s="42"/>
    </row>
    <row r="25" spans="1:6" ht="15">
      <c r="A25" s="12"/>
      <c r="B25" s="10"/>
      <c r="C25" s="10"/>
      <c r="D25" s="41"/>
      <c r="E25" s="10"/>
      <c r="F25" s="42"/>
    </row>
    <row r="26" spans="1:6" ht="15">
      <c r="A26" s="12"/>
      <c r="B26" s="10"/>
      <c r="C26" s="10" t="s">
        <v>22</v>
      </c>
      <c r="D26" s="31"/>
      <c r="E26" s="10"/>
      <c r="F26" s="42"/>
    </row>
    <row r="27" spans="1:6" ht="15">
      <c r="A27" s="12"/>
      <c r="B27" s="10"/>
      <c r="C27" s="10"/>
      <c r="D27" s="41"/>
      <c r="E27" s="10"/>
      <c r="F27" s="42"/>
    </row>
    <row r="28" spans="1:6" ht="15.75" thickBot="1">
      <c r="A28" s="3"/>
      <c r="B28" s="4"/>
      <c r="C28" s="4"/>
      <c r="D28" s="4"/>
      <c r="E28" s="4"/>
      <c r="F28" s="5"/>
    </row>
    <row r="29" spans="1:6" ht="15">
      <c r="A29" s="102" t="s">
        <v>72</v>
      </c>
      <c r="B29" s="103"/>
      <c r="C29" s="103"/>
      <c r="D29" s="103"/>
      <c r="E29" s="103"/>
      <c r="F29" s="104"/>
    </row>
    <row r="30" spans="1:6" ht="15">
      <c r="A30" s="105"/>
      <c r="B30" s="106"/>
      <c r="C30" s="106"/>
      <c r="D30" s="106"/>
      <c r="E30" s="106"/>
      <c r="F30" s="107"/>
    </row>
    <row r="31" spans="1:6" ht="24" customHeight="1" thickBot="1">
      <c r="A31" s="108"/>
      <c r="B31" s="109"/>
      <c r="C31" s="109"/>
      <c r="D31" s="109"/>
      <c r="E31" s="109"/>
      <c r="F31" s="110"/>
    </row>
    <row r="32" spans="1:6" ht="15">
      <c r="A32" s="6"/>
      <c r="B32" s="7"/>
      <c r="C32" s="7"/>
      <c r="D32" s="7"/>
      <c r="E32" s="7"/>
      <c r="F32" s="8"/>
    </row>
    <row r="33" spans="1:6" ht="15">
      <c r="A33" s="12"/>
      <c r="B33" s="10"/>
      <c r="C33" s="10" t="s">
        <v>8</v>
      </c>
      <c r="D33" s="16">
        <f>IF(D12=0,0,D10/D12)</f>
        <v>0</v>
      </c>
      <c r="E33" s="10"/>
      <c r="F33" s="11"/>
    </row>
    <row r="34" spans="1:6" ht="15">
      <c r="A34" s="12"/>
      <c r="B34" s="10"/>
      <c r="C34" s="10"/>
      <c r="D34" s="10"/>
      <c r="E34" s="10"/>
      <c r="F34" s="11"/>
    </row>
    <row r="35" spans="1:6" ht="15">
      <c r="A35" s="12"/>
      <c r="B35" s="10"/>
      <c r="C35" s="10" t="s">
        <v>6</v>
      </c>
      <c r="D35" s="16">
        <f>IF(D26="",0,(D18+D20+D22+D24)/D26)</f>
        <v>0</v>
      </c>
      <c r="E35" s="10"/>
      <c r="F35" s="11"/>
    </row>
    <row r="36" spans="1:6" ht="15">
      <c r="A36" s="12"/>
      <c r="B36" s="10"/>
      <c r="C36" s="10"/>
      <c r="D36" s="10"/>
      <c r="E36" s="10"/>
      <c r="F36" s="11"/>
    </row>
    <row r="37" spans="1:6" ht="15">
      <c r="A37" s="12"/>
      <c r="B37" s="10"/>
      <c r="C37" s="10" t="s">
        <v>101</v>
      </c>
      <c r="D37" s="15" t="str">
        <f>IF(AND(D35&gt;=0.3,D33&gt;0.5),"Yes","No")</f>
        <v>No</v>
      </c>
      <c r="E37" s="10"/>
      <c r="F37" s="11"/>
    </row>
    <row r="38" spans="1:6" ht="15.75" thickBot="1">
      <c r="A38" s="3"/>
      <c r="B38" s="4"/>
      <c r="C38" s="4"/>
      <c r="D38" s="4"/>
      <c r="E38" s="4"/>
      <c r="F38" s="5"/>
    </row>
  </sheetData>
  <sheetProtection password="C74C" sheet="1" selectLockedCells="1"/>
  <mergeCells count="4">
    <mergeCell ref="A1:F1"/>
    <mergeCell ref="A2:F2"/>
    <mergeCell ref="A3:F5"/>
    <mergeCell ref="A29:F31"/>
  </mergeCells>
  <printOptions/>
  <pageMargins left="0.45" right="0.45" top="0.75" bottom="0.75" header="0.3" footer="0.3"/>
  <pageSetup horizontalDpi="600" verticalDpi="600" orientation="portrait" scale="70" r:id="rId4"/>
  <drawing r:id="rId3"/>
  <legacyDrawing r:id="rId2"/>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4">
      <selection activeCell="C24" sqref="C24"/>
    </sheetView>
  </sheetViews>
  <sheetFormatPr defaultColWidth="9.140625" defaultRowHeight="15"/>
  <cols>
    <col min="1" max="1" width="10.140625" style="0" customWidth="1"/>
    <col min="2" max="2" width="8.8515625" style="0" customWidth="1"/>
    <col min="3" max="3" width="62.28125" style="0" bestFit="1" customWidth="1"/>
    <col min="4" max="4" width="17.7109375" style="0" customWidth="1"/>
    <col min="5" max="5" width="11.8515625" style="0" customWidth="1"/>
    <col min="6" max="6" width="20.00390625" style="0" customWidth="1"/>
  </cols>
  <sheetData>
    <row r="1" spans="1:6" ht="120" customHeight="1">
      <c r="A1" s="99" t="s">
        <v>5</v>
      </c>
      <c r="B1" s="80"/>
      <c r="C1" s="80"/>
      <c r="D1" s="80"/>
      <c r="E1" s="80"/>
      <c r="F1" s="81"/>
    </row>
    <row r="2" spans="1:6" ht="15.75" thickBot="1">
      <c r="A2" s="120" t="s">
        <v>43</v>
      </c>
      <c r="B2" s="121"/>
      <c r="C2" s="121"/>
      <c r="D2" s="121"/>
      <c r="E2" s="121"/>
      <c r="F2" s="122"/>
    </row>
    <row r="3" spans="1:6" ht="15" customHeight="1">
      <c r="A3" s="111" t="s">
        <v>48</v>
      </c>
      <c r="B3" s="112"/>
      <c r="C3" s="112"/>
      <c r="D3" s="112"/>
      <c r="E3" s="112"/>
      <c r="F3" s="113"/>
    </row>
    <row r="4" spans="1:6" ht="15">
      <c r="A4" s="114"/>
      <c r="B4" s="115"/>
      <c r="C4" s="115"/>
      <c r="D4" s="115"/>
      <c r="E4" s="115"/>
      <c r="F4" s="116"/>
    </row>
    <row r="5" spans="1:6" ht="147.75" customHeight="1" thickBot="1">
      <c r="A5" s="117"/>
      <c r="B5" s="118"/>
      <c r="C5" s="118"/>
      <c r="D5" s="118"/>
      <c r="E5" s="118"/>
      <c r="F5" s="119"/>
    </row>
    <row r="6" spans="1:6" ht="15">
      <c r="A6" s="6"/>
      <c r="B6" s="7"/>
      <c r="C6" s="7"/>
      <c r="D6" s="7"/>
      <c r="E6" s="7"/>
      <c r="F6" s="8"/>
    </row>
    <row r="7" spans="1:6" ht="15">
      <c r="A7" s="12"/>
      <c r="B7" s="10"/>
      <c r="C7" s="10" t="s">
        <v>0</v>
      </c>
      <c r="D7" s="22"/>
      <c r="E7" s="21" t="s">
        <v>1</v>
      </c>
      <c r="F7" s="23">
        <f>IF(D7=0,"",D7+89)</f>
      </c>
    </row>
    <row r="8" spans="1:6" ht="15">
      <c r="A8" s="12"/>
      <c r="B8" s="10"/>
      <c r="C8" s="10"/>
      <c r="D8" s="10"/>
      <c r="E8" s="10"/>
      <c r="F8" s="11"/>
    </row>
    <row r="9" spans="1:6" ht="15">
      <c r="A9" s="12"/>
      <c r="B9" s="10"/>
      <c r="C9" s="10" t="s">
        <v>28</v>
      </c>
      <c r="D9" s="24"/>
      <c r="E9" s="10"/>
      <c r="F9" s="11"/>
    </row>
    <row r="10" spans="1:6" ht="15">
      <c r="A10" s="12"/>
      <c r="B10" s="10"/>
      <c r="C10" s="10"/>
      <c r="D10" s="34"/>
      <c r="E10" s="10"/>
      <c r="F10" s="11"/>
    </row>
    <row r="11" spans="1:6" ht="15">
      <c r="A11" s="12"/>
      <c r="B11" s="10"/>
      <c r="C11" s="10" t="s">
        <v>29</v>
      </c>
      <c r="D11" s="24"/>
      <c r="E11" s="10"/>
      <c r="F11" s="11"/>
    </row>
    <row r="12" spans="1:6" ht="15">
      <c r="A12" s="12"/>
      <c r="B12" s="10"/>
      <c r="C12" s="10"/>
      <c r="D12" s="34"/>
      <c r="E12" s="10"/>
      <c r="F12" s="11"/>
    </row>
    <row r="13" spans="1:6" ht="15">
      <c r="A13" s="12"/>
      <c r="B13" s="10"/>
      <c r="C13" s="10" t="s">
        <v>30</v>
      </c>
      <c r="D13" s="24"/>
      <c r="E13" s="10"/>
      <c r="F13" s="11"/>
    </row>
    <row r="14" spans="1:6" ht="15">
      <c r="A14" s="12"/>
      <c r="B14" s="10"/>
      <c r="C14" s="10"/>
      <c r="D14" s="34"/>
      <c r="E14" s="10"/>
      <c r="F14" s="11"/>
    </row>
    <row r="15" spans="1:6" ht="15">
      <c r="A15" s="12"/>
      <c r="B15" s="10"/>
      <c r="C15" s="10" t="s">
        <v>31</v>
      </c>
      <c r="D15" s="24"/>
      <c r="E15" s="10"/>
      <c r="F15" s="11"/>
    </row>
    <row r="16" spans="1:6" ht="15">
      <c r="A16" s="12"/>
      <c r="B16" s="10"/>
      <c r="C16" s="10"/>
      <c r="D16" s="34"/>
      <c r="E16" s="10"/>
      <c r="F16" s="11"/>
    </row>
    <row r="17" spans="1:6" ht="15">
      <c r="A17" s="12"/>
      <c r="B17" s="10"/>
      <c r="C17" s="10" t="s">
        <v>32</v>
      </c>
      <c r="D17" s="24"/>
      <c r="E17" s="10"/>
      <c r="F17" s="11"/>
    </row>
    <row r="18" spans="1:6" ht="15">
      <c r="A18" s="12"/>
      <c r="B18" s="10"/>
      <c r="C18" s="10"/>
      <c r="D18" s="34"/>
      <c r="E18" s="10"/>
      <c r="F18" s="11"/>
    </row>
    <row r="19" spans="1:6" ht="15">
      <c r="A19" s="12"/>
      <c r="B19" s="10"/>
      <c r="C19" s="10" t="s">
        <v>33</v>
      </c>
      <c r="D19" s="24"/>
      <c r="E19" s="10"/>
      <c r="F19" s="11"/>
    </row>
    <row r="20" spans="1:6" ht="15">
      <c r="A20" s="12"/>
      <c r="B20" s="10"/>
      <c r="C20" s="10"/>
      <c r="D20" s="34"/>
      <c r="E20" s="10"/>
      <c r="F20" s="11"/>
    </row>
    <row r="21" spans="1:6" ht="15">
      <c r="A21" s="12"/>
      <c r="B21" s="10"/>
      <c r="C21" s="10" t="s">
        <v>34</v>
      </c>
      <c r="D21" s="24"/>
      <c r="E21" s="10"/>
      <c r="F21" s="11"/>
    </row>
    <row r="22" spans="1:6" ht="15">
      <c r="A22" s="12"/>
      <c r="B22" s="10"/>
      <c r="C22" s="10"/>
      <c r="D22" s="34"/>
      <c r="E22" s="10"/>
      <c r="F22" s="11"/>
    </row>
    <row r="23" spans="1:6" ht="15">
      <c r="A23" s="12"/>
      <c r="B23" s="10"/>
      <c r="C23" s="10" t="s">
        <v>35</v>
      </c>
      <c r="D23" s="24"/>
      <c r="E23" s="10"/>
      <c r="F23" s="11"/>
    </row>
    <row r="24" spans="1:6" ht="15">
      <c r="A24" s="12"/>
      <c r="B24" s="10"/>
      <c r="C24" s="10"/>
      <c r="D24" s="10"/>
      <c r="E24" s="10"/>
      <c r="F24" s="11"/>
    </row>
    <row r="25" spans="1:6" ht="15">
      <c r="A25" s="12"/>
      <c r="B25" s="10"/>
      <c r="C25" s="10" t="s">
        <v>37</v>
      </c>
      <c r="D25" s="24"/>
      <c r="E25" s="10"/>
      <c r="F25" s="11"/>
    </row>
    <row r="26" spans="1:6" ht="15">
      <c r="A26" s="12"/>
      <c r="B26" s="10"/>
      <c r="C26" s="10"/>
      <c r="D26" s="10"/>
      <c r="E26" s="10"/>
      <c r="F26" s="11"/>
    </row>
    <row r="27" spans="1:6" ht="15">
      <c r="A27" s="12"/>
      <c r="B27" s="10"/>
      <c r="C27" s="10" t="s">
        <v>36</v>
      </c>
      <c r="D27" s="24"/>
      <c r="E27" s="10"/>
      <c r="F27" s="11"/>
    </row>
    <row r="28" spans="1:6" ht="15">
      <c r="A28" s="12"/>
      <c r="B28" s="10"/>
      <c r="C28" s="10"/>
      <c r="D28" s="10"/>
      <c r="E28" s="10"/>
      <c r="F28" s="11"/>
    </row>
    <row r="29" spans="1:6" ht="15">
      <c r="A29" s="12"/>
      <c r="B29" s="10"/>
      <c r="C29" s="10" t="s">
        <v>7</v>
      </c>
      <c r="D29" s="24"/>
      <c r="E29" s="21" t="s">
        <v>1</v>
      </c>
      <c r="F29" s="25"/>
    </row>
    <row r="30" spans="1:6" ht="15">
      <c r="A30" s="12"/>
      <c r="B30" s="10"/>
      <c r="C30" s="10"/>
      <c r="D30" s="10"/>
      <c r="E30" s="10"/>
      <c r="F30" s="11"/>
    </row>
    <row r="31" spans="1:6" ht="30">
      <c r="A31" s="12"/>
      <c r="B31" s="10"/>
      <c r="C31" s="29" t="s">
        <v>23</v>
      </c>
      <c r="D31" s="24"/>
      <c r="E31" s="10"/>
      <c r="F31" s="11"/>
    </row>
    <row r="32" spans="1:6" ht="15">
      <c r="A32" s="12"/>
      <c r="B32" s="10"/>
      <c r="C32" s="10"/>
      <c r="D32" s="10"/>
      <c r="E32" s="10"/>
      <c r="F32" s="11"/>
    </row>
    <row r="33" spans="1:6" ht="30">
      <c r="A33" s="12"/>
      <c r="B33" s="10"/>
      <c r="C33" s="29" t="s">
        <v>24</v>
      </c>
      <c r="D33" s="24"/>
      <c r="E33" s="10"/>
      <c r="F33" s="11"/>
    </row>
    <row r="34" spans="1:6" ht="15.75" thickBot="1">
      <c r="A34" s="3"/>
      <c r="B34" s="4"/>
      <c r="C34" s="4"/>
      <c r="D34" s="4"/>
      <c r="E34" s="4"/>
      <c r="F34" s="5"/>
    </row>
    <row r="35" spans="1:6" ht="15">
      <c r="A35" s="111" t="s">
        <v>9</v>
      </c>
      <c r="B35" s="112"/>
      <c r="C35" s="112"/>
      <c r="D35" s="112"/>
      <c r="E35" s="112"/>
      <c r="F35" s="113"/>
    </row>
    <row r="36" spans="1:6" ht="15">
      <c r="A36" s="114"/>
      <c r="B36" s="115"/>
      <c r="C36" s="115"/>
      <c r="D36" s="115"/>
      <c r="E36" s="115"/>
      <c r="F36" s="116"/>
    </row>
    <row r="37" spans="1:6" ht="15.75" thickBot="1">
      <c r="A37" s="117"/>
      <c r="B37" s="118"/>
      <c r="C37" s="118"/>
      <c r="D37" s="118"/>
      <c r="E37" s="118"/>
      <c r="F37" s="119"/>
    </row>
    <row r="38" spans="1:6" ht="15">
      <c r="A38" s="6"/>
      <c r="B38" s="7"/>
      <c r="C38" s="7"/>
      <c r="D38" s="7"/>
      <c r="E38" s="7"/>
      <c r="F38" s="8"/>
    </row>
    <row r="39" spans="1:6" ht="15">
      <c r="A39" s="12"/>
      <c r="B39" s="10"/>
      <c r="C39" s="10" t="s">
        <v>6</v>
      </c>
      <c r="D39" s="16">
        <f>IF(D25+D27=0,0,(D9+D11+D13+D15+D17+D19+D21+D23)/(D25+D27))</f>
        <v>0</v>
      </c>
      <c r="E39" s="10"/>
      <c r="F39" s="11"/>
    </row>
    <row r="40" spans="1:6" ht="15">
      <c r="A40" s="12"/>
      <c r="B40" s="10"/>
      <c r="C40" s="10"/>
      <c r="D40" s="10"/>
      <c r="E40" s="10"/>
      <c r="F40" s="11"/>
    </row>
    <row r="41" spans="1:6" ht="15">
      <c r="A41" s="12"/>
      <c r="B41" s="10"/>
      <c r="C41" s="10" t="s">
        <v>8</v>
      </c>
      <c r="D41" s="16">
        <f>IF(D33=0,0,D31/D33)</f>
        <v>0</v>
      </c>
      <c r="E41" s="10"/>
      <c r="F41" s="11"/>
    </row>
    <row r="42" spans="1:6" ht="15">
      <c r="A42" s="12"/>
      <c r="B42" s="10"/>
      <c r="C42" s="10"/>
      <c r="D42" s="10"/>
      <c r="E42" s="10"/>
      <c r="F42" s="11"/>
    </row>
    <row r="43" spans="1:6" ht="15">
      <c r="A43" s="12"/>
      <c r="B43" s="10"/>
      <c r="C43" s="10" t="s">
        <v>10</v>
      </c>
      <c r="D43" s="15" t="str">
        <f>IF(AND(D39&gt;=0.3,D41&gt;0.5),"Yes","No")</f>
        <v>No</v>
      </c>
      <c r="E43" s="10"/>
      <c r="F43" s="11"/>
    </row>
    <row r="44" spans="1:6" ht="15">
      <c r="A44" s="12"/>
      <c r="B44" s="10"/>
      <c r="C44" s="10"/>
      <c r="D44" s="10"/>
      <c r="E44" s="10"/>
      <c r="F44" s="11"/>
    </row>
    <row r="45" spans="1:6" ht="15.75" thickBot="1">
      <c r="A45" s="3"/>
      <c r="B45" s="4"/>
      <c r="C45" s="4"/>
      <c r="D45" s="4"/>
      <c r="E45" s="4"/>
      <c r="F45" s="5"/>
    </row>
  </sheetData>
  <sheetProtection selectLockedCells="1"/>
  <mergeCells count="4">
    <mergeCell ref="A1:F1"/>
    <mergeCell ref="A2:F2"/>
    <mergeCell ref="A3:F5"/>
    <mergeCell ref="A35:F37"/>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F45"/>
  <sheetViews>
    <sheetView zoomScalePageLayoutView="0" workbookViewId="0" topLeftCell="A7">
      <selection activeCell="I5" sqref="I5"/>
    </sheetView>
  </sheetViews>
  <sheetFormatPr defaultColWidth="9.140625" defaultRowHeight="15"/>
  <cols>
    <col min="1" max="1" width="10.140625" style="0" customWidth="1"/>
    <col min="2" max="2" width="8.8515625" style="0" customWidth="1"/>
    <col min="3" max="3" width="62.28125" style="0" bestFit="1" customWidth="1"/>
    <col min="4" max="4" width="17.7109375" style="0" customWidth="1"/>
    <col min="5" max="5" width="15.140625" style="0" customWidth="1"/>
    <col min="6" max="6" width="20.00390625" style="0" customWidth="1"/>
  </cols>
  <sheetData>
    <row r="1" spans="1:6" ht="120" customHeight="1">
      <c r="A1" s="99" t="s">
        <v>5</v>
      </c>
      <c r="B1" s="80"/>
      <c r="C1" s="80"/>
      <c r="D1" s="80"/>
      <c r="E1" s="80"/>
      <c r="F1" s="81"/>
    </row>
    <row r="2" spans="1:6" ht="15.75" thickBot="1">
      <c r="A2" s="82" t="s">
        <v>38</v>
      </c>
      <c r="B2" s="83"/>
      <c r="C2" s="83"/>
      <c r="D2" s="83"/>
      <c r="E2" s="83"/>
      <c r="F2" s="84"/>
    </row>
    <row r="3" spans="1:6" ht="15" customHeight="1">
      <c r="A3" s="111" t="s">
        <v>49</v>
      </c>
      <c r="B3" s="112"/>
      <c r="C3" s="112"/>
      <c r="D3" s="112"/>
      <c r="E3" s="112"/>
      <c r="F3" s="113"/>
    </row>
    <row r="4" spans="1:6" ht="15">
      <c r="A4" s="114"/>
      <c r="B4" s="115"/>
      <c r="C4" s="115"/>
      <c r="D4" s="115"/>
      <c r="E4" s="115"/>
      <c r="F4" s="116"/>
    </row>
    <row r="5" spans="1:6" ht="198" customHeight="1" thickBot="1">
      <c r="A5" s="117"/>
      <c r="B5" s="118"/>
      <c r="C5" s="118"/>
      <c r="D5" s="118"/>
      <c r="E5" s="118"/>
      <c r="F5" s="119"/>
    </row>
    <row r="6" spans="1:6" ht="15">
      <c r="A6" s="6"/>
      <c r="B6" s="7"/>
      <c r="C6" s="7"/>
      <c r="D6" s="7"/>
      <c r="E6" s="7"/>
      <c r="F6" s="8"/>
    </row>
    <row r="7" spans="1:6" ht="15">
      <c r="A7" s="12"/>
      <c r="B7" s="10"/>
      <c r="C7" s="10" t="s">
        <v>0</v>
      </c>
      <c r="D7" s="22"/>
      <c r="E7" s="21" t="s">
        <v>1</v>
      </c>
      <c r="F7" s="23">
        <f>IF(D7=0,"",D7+89)</f>
      </c>
    </row>
    <row r="8" spans="1:6" ht="15">
      <c r="A8" s="12"/>
      <c r="B8" s="10"/>
      <c r="C8" s="10"/>
      <c r="D8" s="10"/>
      <c r="E8" s="10"/>
      <c r="F8" s="11"/>
    </row>
    <row r="9" spans="1:6" ht="15">
      <c r="A9" s="12"/>
      <c r="B9" s="10"/>
      <c r="C9" s="10" t="s">
        <v>28</v>
      </c>
      <c r="D9" s="24"/>
      <c r="E9" s="10"/>
      <c r="F9" s="11"/>
    </row>
    <row r="10" spans="1:6" ht="15">
      <c r="A10" s="12"/>
      <c r="B10" s="10"/>
      <c r="C10" s="10"/>
      <c r="D10" s="34"/>
      <c r="E10" s="10"/>
      <c r="F10" s="11"/>
    </row>
    <row r="11" spans="1:6" ht="15">
      <c r="A11" s="12"/>
      <c r="B11" s="10"/>
      <c r="C11" s="10" t="s">
        <v>29</v>
      </c>
      <c r="D11" s="24"/>
      <c r="E11" s="10"/>
      <c r="F11" s="11"/>
    </row>
    <row r="12" spans="1:6" ht="15">
      <c r="A12" s="12"/>
      <c r="B12" s="10"/>
      <c r="C12" s="10"/>
      <c r="D12" s="34"/>
      <c r="E12" s="10"/>
      <c r="F12" s="11"/>
    </row>
    <row r="13" spans="1:6" ht="15">
      <c r="A13" s="12"/>
      <c r="B13" s="10"/>
      <c r="C13" s="10" t="s">
        <v>30</v>
      </c>
      <c r="D13" s="24"/>
      <c r="E13" s="10"/>
      <c r="F13" s="11"/>
    </row>
    <row r="14" spans="1:6" ht="15">
      <c r="A14" s="12"/>
      <c r="B14" s="10"/>
      <c r="C14" s="10"/>
      <c r="D14" s="34"/>
      <c r="E14" s="10"/>
      <c r="F14" s="11"/>
    </row>
    <row r="15" spans="1:6" ht="15">
      <c r="A15" s="12"/>
      <c r="B15" s="10"/>
      <c r="C15" s="10" t="s">
        <v>31</v>
      </c>
      <c r="D15" s="24"/>
      <c r="E15" s="10"/>
      <c r="F15" s="11"/>
    </row>
    <row r="16" spans="1:6" ht="15">
      <c r="A16" s="12"/>
      <c r="B16" s="10"/>
      <c r="C16" s="10"/>
      <c r="D16" s="34"/>
      <c r="E16" s="10"/>
      <c r="F16" s="11"/>
    </row>
    <row r="17" spans="1:6" ht="15">
      <c r="A17" s="12"/>
      <c r="B17" s="10"/>
      <c r="C17" s="10" t="s">
        <v>32</v>
      </c>
      <c r="D17" s="24"/>
      <c r="E17" s="10"/>
      <c r="F17" s="11"/>
    </row>
    <row r="18" spans="1:6" ht="15">
      <c r="A18" s="12"/>
      <c r="B18" s="10"/>
      <c r="C18" s="10"/>
      <c r="D18" s="34"/>
      <c r="E18" s="10"/>
      <c r="F18" s="11"/>
    </row>
    <row r="19" spans="1:6" ht="15">
      <c r="A19" s="12"/>
      <c r="B19" s="10"/>
      <c r="C19" s="10" t="s">
        <v>33</v>
      </c>
      <c r="D19" s="24"/>
      <c r="E19" s="10"/>
      <c r="F19" s="11"/>
    </row>
    <row r="20" spans="1:6" ht="15">
      <c r="A20" s="12"/>
      <c r="B20" s="10"/>
      <c r="C20" s="10"/>
      <c r="D20" s="34"/>
      <c r="E20" s="10"/>
      <c r="F20" s="11"/>
    </row>
    <row r="21" spans="1:6" ht="15">
      <c r="A21" s="12"/>
      <c r="B21" s="10"/>
      <c r="C21" s="10" t="s">
        <v>34</v>
      </c>
      <c r="D21" s="24"/>
      <c r="E21" s="10"/>
      <c r="F21" s="11"/>
    </row>
    <row r="22" spans="1:6" ht="15">
      <c r="A22" s="12"/>
      <c r="B22" s="10"/>
      <c r="C22" s="10"/>
      <c r="D22" s="34"/>
      <c r="E22" s="10"/>
      <c r="F22" s="11"/>
    </row>
    <row r="23" spans="1:6" ht="15">
      <c r="A23" s="12"/>
      <c r="B23" s="10"/>
      <c r="C23" s="10" t="s">
        <v>35</v>
      </c>
      <c r="D23" s="24"/>
      <c r="E23" s="10"/>
      <c r="F23" s="11"/>
    </row>
    <row r="24" spans="1:6" ht="15">
      <c r="A24" s="12"/>
      <c r="B24" s="10"/>
      <c r="C24" s="10"/>
      <c r="D24" s="10"/>
      <c r="E24" s="10"/>
      <c r="F24" s="11"/>
    </row>
    <row r="25" spans="1:6" ht="15">
      <c r="A25" s="12"/>
      <c r="B25" s="10"/>
      <c r="C25" s="10" t="s">
        <v>37</v>
      </c>
      <c r="D25" s="24"/>
      <c r="E25" s="10"/>
      <c r="F25" s="11"/>
    </row>
    <row r="26" spans="1:6" ht="15">
      <c r="A26" s="12"/>
      <c r="B26" s="10"/>
      <c r="C26" s="10"/>
      <c r="D26" s="10"/>
      <c r="E26" s="10"/>
      <c r="F26" s="11"/>
    </row>
    <row r="27" spans="1:6" ht="15">
      <c r="A27" s="12"/>
      <c r="B27" s="10"/>
      <c r="C27" s="10" t="s">
        <v>36</v>
      </c>
      <c r="D27" s="24"/>
      <c r="E27" s="10"/>
      <c r="F27" s="11"/>
    </row>
    <row r="28" spans="1:6" ht="15">
      <c r="A28" s="12"/>
      <c r="B28" s="10"/>
      <c r="C28" s="10"/>
      <c r="D28" s="10"/>
      <c r="E28" s="10"/>
      <c r="F28" s="11"/>
    </row>
    <row r="29" spans="1:6" ht="15">
      <c r="A29" s="12"/>
      <c r="B29" s="10"/>
      <c r="C29" s="10" t="s">
        <v>7</v>
      </c>
      <c r="D29" s="24"/>
      <c r="E29" s="21" t="s">
        <v>1</v>
      </c>
      <c r="F29" s="25"/>
    </row>
    <row r="30" spans="1:6" ht="15">
      <c r="A30" s="12"/>
      <c r="B30" s="10"/>
      <c r="C30" s="10"/>
      <c r="D30" s="10"/>
      <c r="E30" s="10"/>
      <c r="F30" s="11"/>
    </row>
    <row r="31" spans="1:6" ht="30">
      <c r="A31" s="12"/>
      <c r="B31" s="10"/>
      <c r="C31" s="29" t="s">
        <v>23</v>
      </c>
      <c r="D31" s="24"/>
      <c r="E31" s="10"/>
      <c r="F31" s="11"/>
    </row>
    <row r="32" spans="1:6" ht="15">
      <c r="A32" s="12"/>
      <c r="B32" s="10"/>
      <c r="C32" s="10"/>
      <c r="D32" s="10"/>
      <c r="E32" s="10"/>
      <c r="F32" s="11"/>
    </row>
    <row r="33" spans="1:6" ht="30">
      <c r="A33" s="12"/>
      <c r="B33" s="10"/>
      <c r="C33" s="29" t="s">
        <v>24</v>
      </c>
      <c r="D33" s="24"/>
      <c r="E33" s="10"/>
      <c r="F33" s="11"/>
    </row>
    <row r="34" spans="1:6" ht="15.75" thickBot="1">
      <c r="A34" s="3"/>
      <c r="B34" s="4"/>
      <c r="C34" s="4"/>
      <c r="D34" s="4"/>
      <c r="E34" s="4"/>
      <c r="F34" s="5"/>
    </row>
    <row r="35" spans="1:6" ht="15">
      <c r="A35" s="111" t="s">
        <v>9</v>
      </c>
      <c r="B35" s="112"/>
      <c r="C35" s="112"/>
      <c r="D35" s="112"/>
      <c r="E35" s="112"/>
      <c r="F35" s="113"/>
    </row>
    <row r="36" spans="1:6" ht="15">
      <c r="A36" s="114"/>
      <c r="B36" s="115"/>
      <c r="C36" s="115"/>
      <c r="D36" s="115"/>
      <c r="E36" s="115"/>
      <c r="F36" s="116"/>
    </row>
    <row r="37" spans="1:6" ht="15.75" thickBot="1">
      <c r="A37" s="117"/>
      <c r="B37" s="118"/>
      <c r="C37" s="118"/>
      <c r="D37" s="118"/>
      <c r="E37" s="118"/>
      <c r="F37" s="119"/>
    </row>
    <row r="38" spans="1:6" ht="15">
      <c r="A38" s="6"/>
      <c r="B38" s="7"/>
      <c r="C38" s="7"/>
      <c r="D38" s="7"/>
      <c r="E38" s="7"/>
      <c r="F38" s="8"/>
    </row>
    <row r="39" spans="1:6" ht="15">
      <c r="A39" s="12"/>
      <c r="B39" s="10"/>
      <c r="C39" s="10" t="s">
        <v>6</v>
      </c>
      <c r="D39" s="16">
        <f>IF(D25+D27=0,0,(D9+D11+D13+D15+D17+D19+D21+D23)/(D25+D27))</f>
        <v>0</v>
      </c>
      <c r="E39" s="10"/>
      <c r="F39" s="11"/>
    </row>
    <row r="40" spans="1:6" ht="15">
      <c r="A40" s="12"/>
      <c r="B40" s="10"/>
      <c r="C40" s="10"/>
      <c r="D40" s="10"/>
      <c r="E40" s="10"/>
      <c r="F40" s="11"/>
    </row>
    <row r="41" spans="1:6" ht="15">
      <c r="A41" s="12"/>
      <c r="B41" s="10"/>
      <c r="C41" s="10" t="s">
        <v>8</v>
      </c>
      <c r="D41" s="16">
        <f>IF(D33=0,0,D31/D33)</f>
        <v>0</v>
      </c>
      <c r="E41" s="10"/>
      <c r="F41" s="11"/>
    </row>
    <row r="42" spans="1:6" ht="15">
      <c r="A42" s="12"/>
      <c r="B42" s="10"/>
      <c r="C42" s="10"/>
      <c r="D42" s="10"/>
      <c r="E42" s="10"/>
      <c r="F42" s="11"/>
    </row>
    <row r="43" spans="1:6" ht="15">
      <c r="A43" s="12"/>
      <c r="B43" s="10"/>
      <c r="C43" s="10" t="s">
        <v>10</v>
      </c>
      <c r="D43" s="15" t="str">
        <f>IF(AND(D39&gt;=0.3,D41&gt;0.5),"Yes","No")</f>
        <v>No</v>
      </c>
      <c r="E43" s="10"/>
      <c r="F43" s="11"/>
    </row>
    <row r="44" spans="1:6" ht="15">
      <c r="A44" s="12"/>
      <c r="B44" s="10"/>
      <c r="C44" s="10"/>
      <c r="D44" s="10"/>
      <c r="E44" s="10"/>
      <c r="F44" s="11"/>
    </row>
    <row r="45" spans="1:6" ht="15.75" thickBot="1">
      <c r="A45" s="3"/>
      <c r="B45" s="4"/>
      <c r="C45" s="4"/>
      <c r="D45" s="4"/>
      <c r="E45" s="4"/>
      <c r="F45" s="5"/>
    </row>
  </sheetData>
  <sheetProtection selectLockedCells="1"/>
  <mergeCells count="4">
    <mergeCell ref="A1:F1"/>
    <mergeCell ref="A2:F2"/>
    <mergeCell ref="A3:F5"/>
    <mergeCell ref="A35:F37"/>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B106"/>
  <sheetViews>
    <sheetView tabSelected="1" zoomScaleSheetLayoutView="100" zoomScalePageLayoutView="0" workbookViewId="0" topLeftCell="A1">
      <selection activeCell="A1" sqref="A1:B7"/>
    </sheetView>
  </sheetViews>
  <sheetFormatPr defaultColWidth="9.140625" defaultRowHeight="15"/>
  <cols>
    <col min="1" max="1" width="57.140625" style="38" customWidth="1"/>
    <col min="2" max="2" width="80.7109375" style="39" customWidth="1"/>
    <col min="3" max="16384" width="8.8515625" style="39" customWidth="1"/>
  </cols>
  <sheetData>
    <row r="1" spans="1:2" ht="15">
      <c r="A1" s="124"/>
      <c r="B1" s="124"/>
    </row>
    <row r="2" spans="1:2" ht="15">
      <c r="A2" s="124"/>
      <c r="B2" s="124"/>
    </row>
    <row r="3" spans="1:2" ht="15">
      <c r="A3" s="124"/>
      <c r="B3" s="124"/>
    </row>
    <row r="4" spans="1:2" ht="15">
      <c r="A4" s="124"/>
      <c r="B4" s="124"/>
    </row>
    <row r="5" spans="1:2" ht="15">
      <c r="A5" s="124"/>
      <c r="B5" s="124"/>
    </row>
    <row r="6" spans="1:2" ht="15">
      <c r="A6" s="124"/>
      <c r="B6" s="124"/>
    </row>
    <row r="7" spans="1:2" ht="15">
      <c r="A7" s="124"/>
      <c r="B7" s="124"/>
    </row>
    <row r="8" spans="1:2" ht="27" thickBot="1">
      <c r="A8" s="123" t="s">
        <v>53</v>
      </c>
      <c r="B8" s="123"/>
    </row>
    <row r="9" spans="1:2" ht="18.75">
      <c r="A9" s="73" t="s">
        <v>40</v>
      </c>
      <c r="B9" s="74"/>
    </row>
    <row r="10" spans="1:2" s="40" customFormat="1" ht="15.75">
      <c r="A10" s="65" t="s">
        <v>66</v>
      </c>
      <c r="B10" s="66"/>
    </row>
    <row r="11" spans="1:2" s="40" customFormat="1" ht="15.75">
      <c r="A11" s="62"/>
      <c r="B11" s="54"/>
    </row>
    <row r="12" spans="1:2" ht="15">
      <c r="A12" s="47" t="s">
        <v>47</v>
      </c>
      <c r="B12" s="48"/>
    </row>
    <row r="13" spans="1:2" ht="15">
      <c r="A13" s="47"/>
      <c r="B13" s="48"/>
    </row>
    <row r="14" spans="1:2" ht="45">
      <c r="A14" s="49" t="s">
        <v>78</v>
      </c>
      <c r="B14" s="48" t="s">
        <v>82</v>
      </c>
    </row>
    <row r="15" spans="1:2" ht="15">
      <c r="A15" s="50"/>
      <c r="B15" s="48"/>
    </row>
    <row r="16" spans="1:2" ht="45">
      <c r="A16" s="49" t="s">
        <v>77</v>
      </c>
      <c r="B16" s="48" t="s">
        <v>83</v>
      </c>
    </row>
    <row r="17" spans="1:2" ht="15">
      <c r="A17" s="50"/>
      <c r="B17" s="48"/>
    </row>
    <row r="18" spans="1:2" ht="45">
      <c r="A18" s="51" t="s">
        <v>76</v>
      </c>
      <c r="B18" s="52" t="s">
        <v>84</v>
      </c>
    </row>
    <row r="19" spans="1:2" s="40" customFormat="1" ht="15.75">
      <c r="A19" s="53"/>
      <c r="B19" s="54"/>
    </row>
    <row r="20" spans="1:2" s="40" customFormat="1" ht="15.75">
      <c r="A20" s="64" t="s">
        <v>71</v>
      </c>
      <c r="B20" s="54"/>
    </row>
    <row r="21" spans="1:2" s="40" customFormat="1" ht="15.75">
      <c r="A21" s="64"/>
      <c r="B21" s="54"/>
    </row>
    <row r="22" spans="1:2" ht="60">
      <c r="A22" s="50" t="s">
        <v>0</v>
      </c>
      <c r="B22" s="48" t="s">
        <v>54</v>
      </c>
    </row>
    <row r="23" spans="1:2" ht="15">
      <c r="A23" s="50"/>
      <c r="B23" s="48"/>
    </row>
    <row r="24" spans="1:2" ht="45">
      <c r="A24" s="50" t="s">
        <v>15</v>
      </c>
      <c r="B24" s="48" t="s">
        <v>75</v>
      </c>
    </row>
    <row r="25" spans="1:2" ht="15">
      <c r="A25" s="50"/>
      <c r="B25" s="48"/>
    </row>
    <row r="26" spans="1:2" ht="30">
      <c r="A26" s="50" t="s">
        <v>22</v>
      </c>
      <c r="B26" s="48" t="s">
        <v>85</v>
      </c>
    </row>
    <row r="27" spans="1:2" ht="15.75">
      <c r="A27" s="46"/>
      <c r="B27" s="55"/>
    </row>
    <row r="28" spans="1:2" ht="15.75">
      <c r="A28" s="67" t="s">
        <v>67</v>
      </c>
      <c r="B28" s="68"/>
    </row>
    <row r="29" spans="1:2" ht="15.75">
      <c r="A29" s="62"/>
      <c r="B29" s="63"/>
    </row>
    <row r="30" spans="1:2" ht="15">
      <c r="A30" s="50" t="s">
        <v>2</v>
      </c>
      <c r="B30" s="48" t="s">
        <v>55</v>
      </c>
    </row>
    <row r="31" spans="1:2" ht="15">
      <c r="A31" s="50"/>
      <c r="B31" s="48"/>
    </row>
    <row r="32" spans="1:2" ht="30">
      <c r="A32" s="50" t="s">
        <v>3</v>
      </c>
      <c r="B32" s="48" t="s">
        <v>56</v>
      </c>
    </row>
    <row r="33" spans="1:2" ht="15">
      <c r="A33" s="50"/>
      <c r="B33" s="48"/>
    </row>
    <row r="34" spans="1:2" ht="30">
      <c r="A34" s="50" t="s">
        <v>4</v>
      </c>
      <c r="B34" s="48" t="s">
        <v>57</v>
      </c>
    </row>
    <row r="35" spans="1:2" ht="15">
      <c r="A35" s="50"/>
      <c r="B35" s="48"/>
    </row>
    <row r="36" spans="1:2" ht="45">
      <c r="A36" s="50" t="s">
        <v>99</v>
      </c>
      <c r="B36" s="48" t="s">
        <v>58</v>
      </c>
    </row>
    <row r="37" spans="1:2" ht="15">
      <c r="A37" s="50"/>
      <c r="B37" s="48"/>
    </row>
    <row r="38" spans="1:2" ht="45.75" thickBot="1">
      <c r="A38" s="56" t="s">
        <v>100</v>
      </c>
      <c r="B38" s="57" t="s">
        <v>59</v>
      </c>
    </row>
    <row r="39" s="78" customFormat="1" ht="15.75" thickBot="1">
      <c r="A39" s="38"/>
    </row>
    <row r="40" spans="1:2" ht="18.75">
      <c r="A40" s="73" t="s">
        <v>42</v>
      </c>
      <c r="B40" s="77"/>
    </row>
    <row r="41" spans="1:2" ht="15.75">
      <c r="A41" s="65" t="s">
        <v>66</v>
      </c>
      <c r="B41" s="71"/>
    </row>
    <row r="42" spans="1:2" s="43" customFormat="1" ht="15.75">
      <c r="A42" s="53"/>
      <c r="B42" s="60"/>
    </row>
    <row r="43" spans="1:2" ht="15">
      <c r="A43" s="47" t="s">
        <v>47</v>
      </c>
      <c r="B43" s="48"/>
    </row>
    <row r="44" spans="1:2" ht="15">
      <c r="A44" s="50"/>
      <c r="B44" s="48"/>
    </row>
    <row r="45" spans="1:2" ht="45">
      <c r="A45" s="49" t="s">
        <v>79</v>
      </c>
      <c r="B45" s="48" t="s">
        <v>82</v>
      </c>
    </row>
    <row r="46" spans="1:2" ht="15">
      <c r="A46" s="50"/>
      <c r="B46" s="48"/>
    </row>
    <row r="47" spans="1:2" ht="45">
      <c r="A47" s="49" t="s">
        <v>77</v>
      </c>
      <c r="B47" s="48" t="s">
        <v>83</v>
      </c>
    </row>
    <row r="48" spans="1:2" ht="15">
      <c r="A48" s="50"/>
      <c r="B48" s="48"/>
    </row>
    <row r="49" spans="1:2" ht="45">
      <c r="A49" s="51" t="s">
        <v>76</v>
      </c>
      <c r="B49" s="52" t="s">
        <v>84</v>
      </c>
    </row>
    <row r="50" spans="1:2" s="43" customFormat="1" ht="15.75">
      <c r="A50" s="53"/>
      <c r="B50" s="60"/>
    </row>
    <row r="51" spans="1:2" s="43" customFormat="1" ht="15">
      <c r="A51" s="64" t="s">
        <v>71</v>
      </c>
      <c r="B51" s="60"/>
    </row>
    <row r="52" spans="1:2" s="43" customFormat="1" ht="15.75">
      <c r="A52" s="53"/>
      <c r="B52" s="60"/>
    </row>
    <row r="53" spans="1:2" ht="60">
      <c r="A53" s="50" t="s">
        <v>0</v>
      </c>
      <c r="B53" s="48" t="s">
        <v>54</v>
      </c>
    </row>
    <row r="54" spans="1:2" ht="15">
      <c r="A54" s="50"/>
      <c r="B54" s="48"/>
    </row>
    <row r="55" spans="1:2" ht="30">
      <c r="A55" s="49" t="s">
        <v>18</v>
      </c>
      <c r="B55" s="48" t="s">
        <v>60</v>
      </c>
    </row>
    <row r="56" spans="1:2" ht="15">
      <c r="A56" s="50"/>
      <c r="B56" s="48"/>
    </row>
    <row r="57" spans="1:2" ht="45">
      <c r="A57" s="50" t="s">
        <v>19</v>
      </c>
      <c r="B57" s="48" t="s">
        <v>91</v>
      </c>
    </row>
    <row r="58" spans="1:2" ht="15">
      <c r="A58" s="50"/>
      <c r="B58" s="48"/>
    </row>
    <row r="59" spans="1:2" ht="45">
      <c r="A59" s="50" t="s">
        <v>20</v>
      </c>
      <c r="B59" s="48" t="s">
        <v>92</v>
      </c>
    </row>
    <row r="60" spans="1:2" ht="15">
      <c r="A60" s="50"/>
      <c r="B60" s="48"/>
    </row>
    <row r="61" spans="1:2" ht="30">
      <c r="A61" s="51" t="s">
        <v>21</v>
      </c>
      <c r="B61" s="52" t="s">
        <v>93</v>
      </c>
    </row>
    <row r="62" spans="1:2" ht="15">
      <c r="A62" s="50"/>
      <c r="B62" s="48"/>
    </row>
    <row r="63" spans="1:2" ht="15.75">
      <c r="A63" s="67" t="s">
        <v>67</v>
      </c>
      <c r="B63" s="68"/>
    </row>
    <row r="64" spans="1:2" ht="15.75">
      <c r="A64" s="62"/>
      <c r="B64" s="63"/>
    </row>
    <row r="65" spans="1:2" ht="15">
      <c r="A65" s="50" t="s">
        <v>2</v>
      </c>
      <c r="B65" s="48" t="s">
        <v>55</v>
      </c>
    </row>
    <row r="66" spans="1:2" ht="15">
      <c r="A66" s="50"/>
      <c r="B66" s="48"/>
    </row>
    <row r="67" spans="1:2" ht="30">
      <c r="A67" s="50" t="s">
        <v>3</v>
      </c>
      <c r="B67" s="48" t="s">
        <v>56</v>
      </c>
    </row>
    <row r="68" spans="1:2" ht="15">
      <c r="A68" s="50"/>
      <c r="B68" s="48"/>
    </row>
    <row r="69" spans="1:2" ht="30">
      <c r="A69" s="50" t="s">
        <v>4</v>
      </c>
      <c r="B69" s="48" t="s">
        <v>57</v>
      </c>
    </row>
    <row r="70" spans="1:2" ht="15">
      <c r="A70" s="50"/>
      <c r="B70" s="48"/>
    </row>
    <row r="71" spans="1:2" ht="45">
      <c r="A71" s="50" t="s">
        <v>99</v>
      </c>
      <c r="B71" s="48" t="s">
        <v>58</v>
      </c>
    </row>
    <row r="72" spans="1:2" ht="15">
      <c r="A72" s="50"/>
      <c r="B72" s="48"/>
    </row>
    <row r="73" spans="1:2" ht="45.75" thickBot="1">
      <c r="A73" s="56" t="s">
        <v>100</v>
      </c>
      <c r="B73" s="57" t="s">
        <v>59</v>
      </c>
    </row>
    <row r="74" spans="1:2" s="78" customFormat="1" ht="15.75" thickBot="1">
      <c r="A74" s="38"/>
      <c r="B74" s="79"/>
    </row>
    <row r="75" spans="1:2" ht="18.75">
      <c r="A75" s="75" t="s">
        <v>16</v>
      </c>
      <c r="B75" s="76"/>
    </row>
    <row r="76" spans="1:2" ht="15.75">
      <c r="A76" s="69" t="s">
        <v>66</v>
      </c>
      <c r="B76" s="70"/>
    </row>
    <row r="77" spans="1:2" ht="15.75">
      <c r="A77" s="72"/>
      <c r="B77" s="58"/>
    </row>
    <row r="78" spans="1:2" ht="15.75">
      <c r="A78" s="64" t="s">
        <v>73</v>
      </c>
      <c r="B78" s="58"/>
    </row>
    <row r="79" spans="1:2" ht="15.75">
      <c r="A79" s="64"/>
      <c r="B79" s="58"/>
    </row>
    <row r="80" spans="1:2" ht="30">
      <c r="A80" s="50" t="s">
        <v>7</v>
      </c>
      <c r="B80" s="48" t="s">
        <v>61</v>
      </c>
    </row>
    <row r="81" spans="1:2" ht="15">
      <c r="A81" s="50"/>
      <c r="B81" s="48"/>
    </row>
    <row r="82" spans="1:2" ht="30">
      <c r="A82" s="49" t="s">
        <v>51</v>
      </c>
      <c r="B82" s="48" t="s">
        <v>94</v>
      </c>
    </row>
    <row r="83" spans="1:2" ht="15">
      <c r="A83" s="50"/>
      <c r="B83" s="48"/>
    </row>
    <row r="84" spans="1:2" ht="30">
      <c r="A84" s="59" t="s">
        <v>52</v>
      </c>
      <c r="B84" s="52" t="s">
        <v>62</v>
      </c>
    </row>
    <row r="85" spans="1:2" ht="15">
      <c r="A85" s="49"/>
      <c r="B85" s="48"/>
    </row>
    <row r="86" spans="1:2" ht="15.75">
      <c r="A86" s="64" t="s">
        <v>71</v>
      </c>
      <c r="B86" s="58"/>
    </row>
    <row r="87" spans="1:2" ht="15.75">
      <c r="A87" s="64"/>
      <c r="B87" s="58"/>
    </row>
    <row r="88" spans="1:2" ht="60">
      <c r="A88" s="50" t="s">
        <v>0</v>
      </c>
      <c r="B88" s="48" t="s">
        <v>86</v>
      </c>
    </row>
    <row r="89" spans="1:2" ht="15">
      <c r="A89" s="50"/>
      <c r="B89" s="48"/>
    </row>
    <row r="90" spans="1:2" ht="45">
      <c r="A90" s="50" t="s">
        <v>15</v>
      </c>
      <c r="B90" s="48" t="s">
        <v>75</v>
      </c>
    </row>
    <row r="91" spans="1:2" ht="15">
      <c r="A91" s="50"/>
      <c r="B91" s="48"/>
    </row>
    <row r="92" spans="1:2" ht="30">
      <c r="A92" s="50" t="s">
        <v>25</v>
      </c>
      <c r="B92" s="48" t="s">
        <v>87</v>
      </c>
    </row>
    <row r="93" spans="1:2" ht="15">
      <c r="A93" s="50"/>
      <c r="B93" s="48"/>
    </row>
    <row r="94" spans="1:2" ht="30">
      <c r="A94" s="50" t="s">
        <v>26</v>
      </c>
      <c r="B94" s="48" t="s">
        <v>88</v>
      </c>
    </row>
    <row r="95" spans="1:2" ht="15">
      <c r="A95" s="50"/>
      <c r="B95" s="48"/>
    </row>
    <row r="96" spans="1:2" ht="45">
      <c r="A96" s="50" t="s">
        <v>27</v>
      </c>
      <c r="B96" s="48" t="s">
        <v>89</v>
      </c>
    </row>
    <row r="97" spans="1:2" ht="15">
      <c r="A97" s="50"/>
      <c r="B97" s="48"/>
    </row>
    <row r="98" spans="1:2" ht="30">
      <c r="A98" s="50" t="s">
        <v>22</v>
      </c>
      <c r="B98" s="48" t="s">
        <v>90</v>
      </c>
    </row>
    <row r="99" spans="1:2" ht="15.75">
      <c r="A99" s="46"/>
      <c r="B99" s="55"/>
    </row>
    <row r="100" spans="1:2" ht="15.75">
      <c r="A100" s="67" t="s">
        <v>67</v>
      </c>
      <c r="B100" s="68"/>
    </row>
    <row r="101" spans="1:2" ht="15.75">
      <c r="A101" s="62"/>
      <c r="B101" s="63"/>
    </row>
    <row r="102" spans="1:2" ht="30">
      <c r="A102" s="50" t="s">
        <v>6</v>
      </c>
      <c r="B102" s="48" t="s">
        <v>63</v>
      </c>
    </row>
    <row r="103" spans="1:2" ht="15">
      <c r="A103" s="50"/>
      <c r="B103" s="48"/>
    </row>
    <row r="104" spans="1:2" ht="45">
      <c r="A104" s="50" t="s">
        <v>8</v>
      </c>
      <c r="B104" s="48" t="s">
        <v>64</v>
      </c>
    </row>
    <row r="105" spans="1:2" ht="15">
      <c r="A105" s="50"/>
      <c r="B105" s="48"/>
    </row>
    <row r="106" spans="1:2" ht="45.75" thickBot="1">
      <c r="A106" s="56" t="s">
        <v>101</v>
      </c>
      <c r="B106" s="57" t="s">
        <v>65</v>
      </c>
    </row>
  </sheetData>
  <sheetProtection password="C74C" sheet="1" selectLockedCells="1"/>
  <mergeCells count="2">
    <mergeCell ref="A8:B8"/>
    <mergeCell ref="A1:B7"/>
  </mergeCells>
  <printOptions/>
  <pageMargins left="0.7" right="0.7" top="0.75" bottom="0.75" header="0.3" footer="0.3"/>
  <pageSetup horizontalDpi="600" verticalDpi="600" orientation="portrait" scale="65" r:id="rId2"/>
  <rowBreaks count="2" manualBreakCount="2">
    <brk id="38"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 EHR EP Workbook</dc:title>
  <dc:subject/>
  <dc:creator/>
  <cp:keywords/>
  <dc:description/>
  <cp:lastModifiedBy>rherreros</cp:lastModifiedBy>
  <cp:lastPrinted>2012-02-07T20:51:59Z</cp:lastPrinted>
  <dcterms:created xsi:type="dcterms:W3CDTF">2011-08-08T17:16:15Z</dcterms:created>
  <dcterms:modified xsi:type="dcterms:W3CDTF">2012-02-07T20:52:32Z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Workbook for EP's to check eligibility based on Patient Volume</vt:lpwstr>
  </property>
  <property fmtid="{D5CDD505-2E9C-101B-9397-08002B2CF9AE}" pid="4" name="Client">
    <vt:lpwstr/>
  </property>
  <property fmtid="{D5CDD505-2E9C-101B-9397-08002B2CF9AE}" pid="5" name="Subproject">
    <vt:lpwstr>3;#Design &amp; Oversight</vt:lpwstr>
  </property>
  <property fmtid="{D5CDD505-2E9C-101B-9397-08002B2CF9AE}" pid="6" name="Status">
    <vt:lpwstr>1</vt:lpwstr>
  </property>
  <property fmtid="{D5CDD505-2E9C-101B-9397-08002B2CF9AE}" pid="7" name="Project Document Category">
    <vt:lpwstr>2</vt:lpwstr>
  </property>
  <property fmtid="{D5CDD505-2E9C-101B-9397-08002B2CF9AE}" pid="8" name="Document Type">
    <vt:lpwstr>9</vt:lpwstr>
  </property>
  <property fmtid="{D5CDD505-2E9C-101B-9397-08002B2CF9AE}" pid="9" name="NYSTEC ID">
    <vt:lpwstr/>
  </property>
  <property fmtid="{D5CDD505-2E9C-101B-9397-08002B2CF9AE}" pid="10" name="Project Title">
    <vt:lpwstr/>
  </property>
</Properties>
</file>